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 activeTab="2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77" i="2" l="1"/>
  <c r="T77" i="2" l="1"/>
  <c r="W77" i="2"/>
  <c r="V29" i="2"/>
  <c r="V28" i="2"/>
  <c r="V27" i="2"/>
  <c r="V26" i="2"/>
  <c r="V25" i="2"/>
  <c r="V24" i="2"/>
  <c r="AK38" i="2" l="1"/>
  <c r="AE38" i="2"/>
  <c r="AA75" i="2"/>
  <c r="AA74" i="2"/>
  <c r="V73" i="2"/>
  <c r="AA70" i="2"/>
  <c r="AA69" i="2"/>
  <c r="V68" i="2"/>
  <c r="V63" i="2"/>
  <c r="U63" i="2" l="1"/>
  <c r="T63" i="2" s="1"/>
  <c r="U73" i="2"/>
  <c r="T73" i="2" s="1"/>
  <c r="U68" i="2"/>
  <c r="T68" i="2" s="1"/>
  <c r="AN58" i="2"/>
  <c r="AS64" i="2"/>
  <c r="AN41" i="2"/>
  <c r="AA65" i="2"/>
  <c r="AA64" i="2"/>
  <c r="Q64" i="2" s="1"/>
  <c r="AN64" i="2"/>
  <c r="AS41" i="2" l="1"/>
  <c r="V58" i="2"/>
  <c r="AN42" i="2"/>
  <c r="U58" i="2" l="1"/>
  <c r="T58" i="2" s="1"/>
  <c r="R7" i="2"/>
  <c r="R6" i="2"/>
  <c r="AA79" i="2"/>
  <c r="AA78" i="2"/>
  <c r="W68" i="2"/>
  <c r="AS70" i="2"/>
  <c r="AN70" i="2"/>
  <c r="AH70" i="2"/>
  <c r="AB70" i="2"/>
  <c r="V70" i="2"/>
  <c r="U70" i="2"/>
  <c r="S70" i="2"/>
  <c r="AS69" i="2"/>
  <c r="AN69" i="2"/>
  <c r="AH69" i="2"/>
  <c r="AB69" i="2"/>
  <c r="V69" i="2"/>
  <c r="U69" i="2"/>
  <c r="S69" i="2"/>
  <c r="AS68" i="2"/>
  <c r="AS66" i="2" s="1"/>
  <c r="AN68" i="2"/>
  <c r="AH68" i="2"/>
  <c r="AB68" i="2"/>
  <c r="AA68" i="2"/>
  <c r="Q68" i="2" s="1"/>
  <c r="AW66" i="2"/>
  <c r="AV66" i="2"/>
  <c r="AU66" i="2"/>
  <c r="AT66" i="2"/>
  <c r="AR66" i="2"/>
  <c r="AQ66" i="2"/>
  <c r="AP66" i="2"/>
  <c r="AO66" i="2"/>
  <c r="AM66" i="2"/>
  <c r="AL66" i="2"/>
  <c r="AJ66" i="2"/>
  <c r="AI66" i="2"/>
  <c r="AG66" i="2"/>
  <c r="AF66" i="2"/>
  <c r="AD66" i="2"/>
  <c r="AC66" i="2"/>
  <c r="Z66" i="2"/>
  <c r="Y66" i="2"/>
  <c r="X66" i="2"/>
  <c r="R66" i="2"/>
  <c r="AS43" i="2"/>
  <c r="AN43" i="2"/>
  <c r="AH43" i="2"/>
  <c r="AB43" i="2"/>
  <c r="AA43" i="2"/>
  <c r="V43" i="2"/>
  <c r="Q43" i="2" s="1"/>
  <c r="S43" i="2"/>
  <c r="AS42" i="2"/>
  <c r="AS39" i="2" s="1"/>
  <c r="AH42" i="2"/>
  <c r="AB42" i="2"/>
  <c r="AA42" i="2"/>
  <c r="V42" i="2"/>
  <c r="Q42" i="2" s="1"/>
  <c r="S42" i="2"/>
  <c r="W70" i="2" l="1"/>
  <c r="Q70" i="2"/>
  <c r="W69" i="2"/>
  <c r="W66" i="2" s="1"/>
  <c r="Q69" i="2"/>
  <c r="W42" i="2"/>
  <c r="U42" i="2"/>
  <c r="T42" i="2" s="1"/>
  <c r="W43" i="2"/>
  <c r="U43" i="2"/>
  <c r="T43" i="2" s="1"/>
  <c r="R9" i="2"/>
  <c r="AN66" i="2"/>
  <c r="AH66" i="2"/>
  <c r="U66" i="2"/>
  <c r="AB66" i="2"/>
  <c r="AA66" i="2"/>
  <c r="S66" i="2"/>
  <c r="V66" i="2"/>
  <c r="Q66" i="2" s="1"/>
  <c r="AA33" i="2"/>
  <c r="V33" i="2"/>
  <c r="W33" i="2" s="1"/>
  <c r="S33" i="2"/>
  <c r="AA32" i="2"/>
  <c r="V32" i="2"/>
  <c r="W32" i="2" s="1"/>
  <c r="S32" i="2"/>
  <c r="AA31" i="2"/>
  <c r="V31" i="2"/>
  <c r="W31" i="2" s="1"/>
  <c r="S31" i="2"/>
  <c r="AA29" i="2"/>
  <c r="W29" i="2"/>
  <c r="S29" i="2"/>
  <c r="AA27" i="2"/>
  <c r="W27" i="2"/>
  <c r="S27" i="2"/>
  <c r="AA26" i="2"/>
  <c r="W26" i="2"/>
  <c r="S26" i="2"/>
  <c r="AA25" i="2"/>
  <c r="W25" i="2"/>
  <c r="S25" i="2"/>
  <c r="AH34" i="2"/>
  <c r="AH23" i="2"/>
  <c r="AB23" i="2"/>
  <c r="AK20" i="2"/>
  <c r="AE20" i="2"/>
  <c r="Q31" i="2" l="1"/>
  <c r="Q33" i="2"/>
  <c r="Q26" i="2"/>
  <c r="Q29" i="2"/>
  <c r="Q32" i="2"/>
  <c r="U29" i="2"/>
  <c r="T29" i="2" s="1"/>
  <c r="U25" i="2"/>
  <c r="T25" i="2" s="1"/>
  <c r="U27" i="2"/>
  <c r="T27" i="2" s="1"/>
  <c r="U31" i="2"/>
  <c r="T31" i="2" s="1"/>
  <c r="U33" i="2"/>
  <c r="T33" i="2" s="1"/>
  <c r="Q25" i="2"/>
  <c r="Q27" i="2"/>
  <c r="U26" i="2"/>
  <c r="T26" i="2" s="1"/>
  <c r="U32" i="2"/>
  <c r="T32" i="2" s="1"/>
  <c r="W79" i="2" l="1"/>
  <c r="U79" i="2"/>
  <c r="S79" i="2"/>
  <c r="V78" i="2"/>
  <c r="W78" i="2" s="1"/>
  <c r="U78" i="2"/>
  <c r="S78" i="2"/>
  <c r="AA77" i="2"/>
  <c r="S77" i="2"/>
  <c r="Q77" i="2" s="1"/>
  <c r="V75" i="2"/>
  <c r="U75" i="2"/>
  <c r="S75" i="2"/>
  <c r="V74" i="2"/>
  <c r="U74" i="2"/>
  <c r="S74" i="2"/>
  <c r="AA73" i="2"/>
  <c r="Q73" i="2" s="1"/>
  <c r="V65" i="2"/>
  <c r="U65" i="2"/>
  <c r="S65" i="2"/>
  <c r="AA63" i="2"/>
  <c r="Q63" i="2" s="1"/>
  <c r="W63" i="2"/>
  <c r="AA60" i="2"/>
  <c r="V60" i="2"/>
  <c r="U60" i="2"/>
  <c r="S60" i="2"/>
  <c r="AA59" i="2"/>
  <c r="V59" i="2"/>
  <c r="U59" i="2"/>
  <c r="S59" i="2"/>
  <c r="AA58" i="2"/>
  <c r="AA41" i="2"/>
  <c r="W58" i="2"/>
  <c r="S58" i="2"/>
  <c r="Q58" i="2" s="1"/>
  <c r="V41" i="2"/>
  <c r="S41" i="2"/>
  <c r="AN79" i="2"/>
  <c r="AH79" i="2"/>
  <c r="AB79" i="2"/>
  <c r="Q59" i="2" l="1"/>
  <c r="W60" i="2"/>
  <c r="Q60" i="2"/>
  <c r="W65" i="2"/>
  <c r="Q65" i="2"/>
  <c r="W74" i="2"/>
  <c r="Q74" i="2"/>
  <c r="Q41" i="2"/>
  <c r="Q39" i="2" s="1"/>
  <c r="W75" i="2"/>
  <c r="Q75" i="2"/>
  <c r="U41" i="2"/>
  <c r="T41" i="2" s="1"/>
  <c r="V39" i="2"/>
  <c r="Q79" i="2"/>
  <c r="W59" i="2"/>
  <c r="V56" i="2"/>
  <c r="W73" i="2"/>
  <c r="W41" i="2"/>
  <c r="Q78" i="2"/>
  <c r="AH20" i="2"/>
  <c r="AB36" i="2"/>
  <c r="AA36" i="2"/>
  <c r="V36" i="2"/>
  <c r="S36" i="2"/>
  <c r="AA35" i="2"/>
  <c r="V35" i="2"/>
  <c r="S35" i="2"/>
  <c r="AB34" i="2"/>
  <c r="AA34" i="2"/>
  <c r="V34" i="2"/>
  <c r="S34" i="2"/>
  <c r="AA30" i="2"/>
  <c r="V30" i="2"/>
  <c r="S30" i="2"/>
  <c r="AA28" i="2"/>
  <c r="S28" i="2"/>
  <c r="AA24" i="2"/>
  <c r="AA23" i="2"/>
  <c r="V23" i="2"/>
  <c r="Q23" i="2" s="1"/>
  <c r="Q28" i="2" l="1"/>
  <c r="Q20" i="2" s="1"/>
  <c r="Q34" i="2"/>
  <c r="Q35" i="2"/>
  <c r="U23" i="2"/>
  <c r="T23" i="2" s="1"/>
  <c r="W24" i="2"/>
  <c r="Q24" i="2"/>
  <c r="U24" i="2"/>
  <c r="T24" i="2" s="1"/>
  <c r="W30" i="2"/>
  <c r="U30" i="2"/>
  <c r="T30" i="2" s="1"/>
  <c r="W36" i="2"/>
  <c r="U36" i="2"/>
  <c r="T36" i="2" s="1"/>
  <c r="W28" i="2"/>
  <c r="U28" i="2"/>
  <c r="T28" i="2" s="1"/>
  <c r="Q30" i="2"/>
  <c r="W34" i="2"/>
  <c r="U34" i="2"/>
  <c r="T34" i="2" s="1"/>
  <c r="W35" i="2"/>
  <c r="U35" i="2"/>
  <c r="T35" i="2" s="1"/>
  <c r="Q36" i="2"/>
  <c r="W23" i="2"/>
  <c r="T20" i="2" l="1"/>
  <c r="AS88" i="2"/>
  <c r="AN88" i="2"/>
  <c r="AH88" i="2"/>
  <c r="AB88" i="2"/>
  <c r="AS78" i="2"/>
  <c r="AN78" i="2"/>
  <c r="AH78" i="2"/>
  <c r="AB78" i="2"/>
  <c r="AS77" i="2"/>
  <c r="AS83" i="2" s="1"/>
  <c r="AN77" i="2"/>
  <c r="AH77" i="2"/>
  <c r="AB77" i="2"/>
  <c r="V76" i="2"/>
  <c r="S76" i="2"/>
  <c r="AW76" i="2"/>
  <c r="AV76" i="2"/>
  <c r="AU76" i="2"/>
  <c r="AT76" i="2"/>
  <c r="AR76" i="2"/>
  <c r="AQ76" i="2"/>
  <c r="AP76" i="2"/>
  <c r="AO76" i="2"/>
  <c r="AM76" i="2"/>
  <c r="AL76" i="2"/>
  <c r="AJ76" i="2"/>
  <c r="AI76" i="2"/>
  <c r="AG76" i="2"/>
  <c r="AF76" i="2"/>
  <c r="AD76" i="2"/>
  <c r="AC76" i="2"/>
  <c r="Y76" i="2"/>
  <c r="X76" i="2"/>
  <c r="R76" i="2"/>
  <c r="AS75" i="2"/>
  <c r="AN75" i="2"/>
  <c r="AH75" i="2"/>
  <c r="AB75" i="2"/>
  <c r="AS74" i="2"/>
  <c r="AN74" i="2"/>
  <c r="AH74" i="2"/>
  <c r="AB74" i="2"/>
  <c r="AS73" i="2"/>
  <c r="AS71" i="2" s="1"/>
  <c r="AN73" i="2"/>
  <c r="AH73" i="2"/>
  <c r="AB73" i="2"/>
  <c r="AW71" i="2"/>
  <c r="AV71" i="2"/>
  <c r="AU71" i="2"/>
  <c r="AT71" i="2"/>
  <c r="AR71" i="2"/>
  <c r="AQ71" i="2"/>
  <c r="AP71" i="2"/>
  <c r="AO71" i="2"/>
  <c r="AM71" i="2"/>
  <c r="AL71" i="2"/>
  <c r="AJ71" i="2"/>
  <c r="AI71" i="2"/>
  <c r="AG71" i="2"/>
  <c r="AF71" i="2"/>
  <c r="AD71" i="2"/>
  <c r="AC71" i="2"/>
  <c r="Z71" i="2"/>
  <c r="Y71" i="2"/>
  <c r="X71" i="2"/>
  <c r="R71" i="2"/>
  <c r="AS65" i="2"/>
  <c r="AN65" i="2"/>
  <c r="AH65" i="2"/>
  <c r="AB65" i="2"/>
  <c r="AS63" i="2"/>
  <c r="AN63" i="2"/>
  <c r="AH63" i="2"/>
  <c r="AB63" i="2"/>
  <c r="S61" i="2"/>
  <c r="AW61" i="2"/>
  <c r="AV61" i="2"/>
  <c r="AU61" i="2"/>
  <c r="AR61" i="2"/>
  <c r="AQ61" i="2"/>
  <c r="AP61" i="2"/>
  <c r="AO61" i="2"/>
  <c r="AM61" i="2"/>
  <c r="AL61" i="2"/>
  <c r="AJ61" i="2"/>
  <c r="AI61" i="2"/>
  <c r="AG61" i="2"/>
  <c r="AF61" i="2"/>
  <c r="AD61" i="2"/>
  <c r="AC61" i="2"/>
  <c r="Z61" i="2"/>
  <c r="Y61" i="2"/>
  <c r="X61" i="2"/>
  <c r="R61" i="2"/>
  <c r="AS60" i="2"/>
  <c r="AN60" i="2"/>
  <c r="AN85" i="2" s="1"/>
  <c r="AH60" i="2"/>
  <c r="AB60" i="2"/>
  <c r="AS59" i="2"/>
  <c r="AN59" i="2"/>
  <c r="AH59" i="2"/>
  <c r="AB59" i="2"/>
  <c r="AS58" i="2"/>
  <c r="AH58" i="2"/>
  <c r="AB58" i="2"/>
  <c r="AW56" i="2"/>
  <c r="AV56" i="2"/>
  <c r="AU56" i="2"/>
  <c r="AU55" i="2" s="1"/>
  <c r="AU53" i="2" s="1"/>
  <c r="AR56" i="2"/>
  <c r="AQ56" i="2"/>
  <c r="AP56" i="2"/>
  <c r="AP55" i="2" s="1"/>
  <c r="AP53" i="2" s="1"/>
  <c r="AO56" i="2"/>
  <c r="AM56" i="2"/>
  <c r="AL56" i="2"/>
  <c r="AJ56" i="2"/>
  <c r="AI56" i="2"/>
  <c r="AG56" i="2"/>
  <c r="AF56" i="2"/>
  <c r="AD56" i="2"/>
  <c r="AC56" i="2"/>
  <c r="Z56" i="2"/>
  <c r="Y56" i="2"/>
  <c r="X56" i="2"/>
  <c r="AH41" i="2"/>
  <c r="AB41" i="2"/>
  <c r="AW39" i="2"/>
  <c r="AV39" i="2"/>
  <c r="AU39" i="2"/>
  <c r="AT39" i="2"/>
  <c r="AR39" i="2"/>
  <c r="AQ39" i="2"/>
  <c r="AP39" i="2"/>
  <c r="AO39" i="2"/>
  <c r="AM39" i="2"/>
  <c r="AL39" i="2"/>
  <c r="AJ39" i="2"/>
  <c r="AI39" i="2"/>
  <c r="AG39" i="2"/>
  <c r="AF39" i="2"/>
  <c r="AD39" i="2"/>
  <c r="AC39" i="2"/>
  <c r="Z39" i="2"/>
  <c r="Y39" i="2"/>
  <c r="X39" i="2"/>
  <c r="R39" i="2"/>
  <c r="AS36" i="2"/>
  <c r="AN36" i="2"/>
  <c r="AS35" i="2"/>
  <c r="AN35" i="2"/>
  <c r="AS34" i="2"/>
  <c r="AN34" i="2"/>
  <c r="AS30" i="2"/>
  <c r="AN30" i="2"/>
  <c r="AS28" i="2"/>
  <c r="AN28" i="2"/>
  <c r="AS23" i="2"/>
  <c r="AN23" i="2"/>
  <c r="AW20" i="2"/>
  <c r="AV20" i="2"/>
  <c r="AU20" i="2"/>
  <c r="AT20" i="2"/>
  <c r="AR20" i="2"/>
  <c r="AQ20" i="2"/>
  <c r="AP20" i="2"/>
  <c r="AO20" i="2"/>
  <c r="AM20" i="2"/>
  <c r="AL20" i="2"/>
  <c r="AJ20" i="2"/>
  <c r="AI20" i="2"/>
  <c r="AG20" i="2"/>
  <c r="AF20" i="2"/>
  <c r="AD20" i="2"/>
  <c r="AC20" i="2"/>
  <c r="Z20" i="2"/>
  <c r="Y20" i="2"/>
  <c r="X20" i="2"/>
  <c r="R20" i="2"/>
  <c r="AH9" i="2"/>
  <c r="AU38" i="2" l="1"/>
  <c r="AV55" i="2"/>
  <c r="AP38" i="2"/>
  <c r="AN84" i="2"/>
  <c r="R55" i="2"/>
  <c r="R53" i="2" s="1"/>
  <c r="R81" i="2" s="1"/>
  <c r="AS84" i="2"/>
  <c r="AS85" i="2"/>
  <c r="J7" i="2" s="1"/>
  <c r="Z55" i="2"/>
  <c r="Z53" i="2" s="1"/>
  <c r="Z38" i="2" s="1"/>
  <c r="AH84" i="2"/>
  <c r="AB84" i="2"/>
  <c r="Y55" i="2"/>
  <c r="Y53" i="2" s="1"/>
  <c r="Y38" i="2" s="1"/>
  <c r="X55" i="2"/>
  <c r="X53" i="2" s="1"/>
  <c r="X81" i="2" s="1"/>
  <c r="W7" i="2"/>
  <c r="AN71" i="2"/>
  <c r="Q76" i="2"/>
  <c r="W6" i="2"/>
  <c r="AW55" i="2"/>
  <c r="AW53" i="2" s="1"/>
  <c r="AW38" i="2" s="1"/>
  <c r="AA61" i="2"/>
  <c r="AB76" i="2"/>
  <c r="AH85" i="2"/>
  <c r="W20" i="2"/>
  <c r="AH39" i="2"/>
  <c r="AJ55" i="2"/>
  <c r="AJ53" i="2" s="1"/>
  <c r="AJ38" i="2" s="1"/>
  <c r="S71" i="2"/>
  <c r="AB71" i="2"/>
  <c r="AG55" i="2"/>
  <c r="AG53" i="2" s="1"/>
  <c r="AG38" i="2" s="1"/>
  <c r="V20" i="2"/>
  <c r="AO55" i="2"/>
  <c r="AO53" i="2" s="1"/>
  <c r="AO38" i="2" s="1"/>
  <c r="AT38" i="2"/>
  <c r="S56" i="2"/>
  <c r="AF55" i="2"/>
  <c r="AF53" i="2" s="1"/>
  <c r="AF38" i="2" s="1"/>
  <c r="W61" i="2"/>
  <c r="W56" i="2"/>
  <c r="AB61" i="2"/>
  <c r="AB20" i="2"/>
  <c r="AL55" i="2"/>
  <c r="AL53" i="2" s="1"/>
  <c r="AL38" i="2" s="1"/>
  <c r="V61" i="2"/>
  <c r="AN56" i="2"/>
  <c r="AB39" i="2"/>
  <c r="AD55" i="2"/>
  <c r="AD53" i="2" s="1"/>
  <c r="AD38" i="2" s="1"/>
  <c r="AN61" i="2"/>
  <c r="U76" i="2"/>
  <c r="AA71" i="2"/>
  <c r="W76" i="2"/>
  <c r="AN76" i="2"/>
  <c r="AH76" i="2"/>
  <c r="S40" i="2"/>
  <c r="S39" i="2" s="1"/>
  <c r="AB56" i="2"/>
  <c r="AH56" i="2"/>
  <c r="AN20" i="2"/>
  <c r="AS20" i="2"/>
  <c r="AB85" i="2"/>
  <c r="AH61" i="2"/>
  <c r="U20" i="2"/>
  <c r="AA20" i="2"/>
  <c r="AA39" i="2"/>
  <c r="AN39" i="2"/>
  <c r="AN83" i="2" s="1"/>
  <c r="B7" i="2" s="1"/>
  <c r="AA56" i="2"/>
  <c r="AI55" i="2"/>
  <c r="AI53" i="2" s="1"/>
  <c r="AI38" i="2" s="1"/>
  <c r="AR55" i="2"/>
  <c r="AR53" i="2" s="1"/>
  <c r="AR38" i="2" s="1"/>
  <c r="U56" i="2"/>
  <c r="U61" i="2"/>
  <c r="U39" i="2"/>
  <c r="W39" i="2"/>
  <c r="AA76" i="2"/>
  <c r="AS76" i="2"/>
  <c r="U71" i="2"/>
  <c r="AH71" i="2"/>
  <c r="AC55" i="2"/>
  <c r="AC53" i="2" s="1"/>
  <c r="AC38" i="2" s="1"/>
  <c r="AM55" i="2"/>
  <c r="AM53" i="2" s="1"/>
  <c r="AM38" i="2" s="1"/>
  <c r="AQ55" i="2"/>
  <c r="AQ53" i="2" s="1"/>
  <c r="AQ38" i="2" s="1"/>
  <c r="AV53" i="2"/>
  <c r="AV38" i="2" s="1"/>
  <c r="AS56" i="2"/>
  <c r="AS55" i="2" s="1"/>
  <c r="AS53" i="2" s="1"/>
  <c r="AS38" i="2" s="1"/>
  <c r="AS61" i="2"/>
  <c r="V71" i="2"/>
  <c r="AS81" i="2" l="1"/>
  <c r="AS82" i="2" s="1"/>
  <c r="Q71" i="2"/>
  <c r="Q56" i="2"/>
  <c r="AN55" i="2"/>
  <c r="AN53" i="2" s="1"/>
  <c r="AN38" i="2" s="1"/>
  <c r="Q61" i="2"/>
  <c r="Q55" i="2" s="1"/>
  <c r="V55" i="2"/>
  <c r="V53" i="2" s="1"/>
  <c r="V38" i="2" s="1"/>
  <c r="U55" i="2"/>
  <c r="T39" i="2"/>
  <c r="S55" i="2"/>
  <c r="S54" i="2"/>
  <c r="S53" i="2" s="1"/>
  <c r="S38" i="2" s="1"/>
  <c r="X38" i="2"/>
  <c r="R38" i="2"/>
  <c r="Y81" i="2"/>
  <c r="AB83" i="2"/>
  <c r="AH83" i="2"/>
  <c r="Z81" i="2"/>
  <c r="G7" i="2"/>
  <c r="AA55" i="2"/>
  <c r="J6" i="2"/>
  <c r="O6" i="2"/>
  <c r="W9" i="2"/>
  <c r="AH55" i="2"/>
  <c r="AH53" i="2" s="1"/>
  <c r="AH81" i="2" s="1"/>
  <c r="S21" i="2"/>
  <c r="S20" i="2" s="1"/>
  <c r="G6" i="2"/>
  <c r="AB55" i="2"/>
  <c r="AB53" i="2" s="1"/>
  <c r="AB38" i="2" s="1"/>
  <c r="O7" i="2"/>
  <c r="W71" i="2"/>
  <c r="W55" i="2" s="1"/>
  <c r="AN81" i="2" l="1"/>
  <c r="AN82" i="2" s="1"/>
  <c r="V81" i="2"/>
  <c r="U53" i="2"/>
  <c r="U38" i="2" s="1"/>
  <c r="T55" i="2"/>
  <c r="S81" i="2"/>
  <c r="O9" i="2"/>
  <c r="AA53" i="2"/>
  <c r="Q53" i="2" s="1"/>
  <c r="Q38" i="2" s="1"/>
  <c r="Q81" i="2" s="1"/>
  <c r="AH38" i="2"/>
  <c r="AB81" i="2"/>
  <c r="AB82" i="2" s="1"/>
  <c r="AH82" i="2"/>
  <c r="AS7" i="2"/>
  <c r="G9" i="2"/>
  <c r="J9" i="2"/>
  <c r="W53" i="2"/>
  <c r="W38" i="2" s="1"/>
  <c r="B6" i="2"/>
  <c r="AS6" i="2" s="1"/>
  <c r="T38" i="2" l="1"/>
  <c r="U81" i="2" s="1"/>
  <c r="T81" i="2" s="1"/>
  <c r="W81" i="2"/>
  <c r="AA38" i="2"/>
  <c r="AA81" i="2"/>
  <c r="T53" i="2"/>
  <c r="AS9" i="2"/>
  <c r="B9" i="2"/>
</calcChain>
</file>

<file path=xl/sharedStrings.xml><?xml version="1.0" encoding="utf-8"?>
<sst xmlns="http://schemas.openxmlformats.org/spreadsheetml/2006/main" count="315" uniqueCount="212">
  <si>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</si>
  <si>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</si>
  <si>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</si>
  <si>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</si>
  <si>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</si>
  <si>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</si>
  <si>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</si>
  <si>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</si>
  <si>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</si>
  <si>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</si>
  <si>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</si>
  <si>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</si>
  <si>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</si>
  <si>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</si>
  <si>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</si>
  <si>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</si>
  <si>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</si>
  <si>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</si>
  <si>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</si>
  <si>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</si>
  <si>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</si>
  <si>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</si>
  <si>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</si>
  <si>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</si>
  <si>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</si>
  <si>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</si>
  <si>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</si>
  <si>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</si>
  <si>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</si>
  <si>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</si>
  <si>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</si>
  <si>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</si>
  <si>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</si>
  <si>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</si>
  <si>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</si>
  <si>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</si>
  <si>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</si>
  <si>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</si>
  <si>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</si>
  <si>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</si>
  <si>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</si>
  <si>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</si>
  <si>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</si>
  <si>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</si>
  <si>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</si>
  <si>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</si>
  <si>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</si>
  <si>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</si>
  <si>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</si>
  <si>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</si>
  <si>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</si>
  <si>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</si>
  <si>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</si>
  <si>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Информатика</t>
  </si>
  <si>
    <t>Физика</t>
  </si>
  <si>
    <t>ОП.00</t>
  </si>
  <si>
    <t>Общепрофессиональный  цикл</t>
  </si>
  <si>
    <t>ОП.01</t>
  </si>
  <si>
    <t>ОП.02</t>
  </si>
  <si>
    <t>ОП.03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</si>
  <si>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</si>
  <si>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</si>
  <si>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</si>
  <si>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</si>
  <si>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</si>
  <si>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</si>
  <si>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</si>
  <si>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</si>
  <si>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</si>
  <si>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</si>
  <si>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</si>
  <si>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</si>
  <si>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</si>
  <si>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</si>
  <si>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</si>
  <si>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</si>
  <si>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</si>
  <si>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ПМ.04</t>
  </si>
  <si>
    <t>МДК.04.01</t>
  </si>
  <si>
    <t>УП.04</t>
  </si>
  <si>
    <t>ПП.04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</si>
  <si>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</si>
  <si>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</si>
  <si>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</si>
  <si>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</si>
  <si>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</si>
  <si>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</si>
  <si>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</si>
  <si>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</si>
  <si>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</si>
  <si>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</si>
  <si>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</si>
  <si>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</si>
  <si>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</si>
  <si>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</si>
  <si>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</si>
  <si>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</si>
  <si>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</si>
  <si>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</si>
  <si>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</si>
  <si>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</si>
  <si>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</si>
  <si>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</si>
  <si>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</si>
  <si>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</si>
  <si>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</si>
  <si>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</si>
  <si>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</si>
  <si>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</si>
  <si>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</si>
  <si>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</si>
  <si>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</si>
  <si>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</si>
  <si>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</si>
  <si>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</si>
  <si>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</si>
  <si>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</si>
  <si>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</si>
  <si>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</si>
  <si>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</si>
  <si>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</si>
  <si>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</si>
  <si>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</si>
  <si>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</si>
  <si>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</si>
  <si>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</si>
  <si>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</si>
  <si>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</si>
  <si>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</si>
  <si>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</si>
  <si>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</si>
  <si>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</si>
  <si>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</si>
  <si>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</si>
  <si>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</si>
  <si>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</si>
  <si>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</si>
  <si>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</si>
  <si>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</si>
  <si>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</si>
  <si>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</si>
  <si>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</si>
  <si>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</si>
  <si>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</si>
  <si>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</si>
  <si>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</si>
  <si>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</si>
  <si>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</si>
  <si>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</si>
  <si>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Материаловедения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</si>
  <si>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</si>
  <si>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</si>
  <si>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</si>
  <si>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Актовый зал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</si>
  <si>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</si>
  <si>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</si>
  <si>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</si>
  <si>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</si>
  <si>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</si>
  <si>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</si>
  <si>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</si>
  <si>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</si>
  <si>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</si>
  <si>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</si>
  <si>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</si>
  <si>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</si>
  <si>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</si>
  <si>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</si>
  <si>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</si>
  <si>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</si>
  <si>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</si>
  <si>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</si>
  <si>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ПМ.05</t>
  </si>
  <si>
    <t>Выполнение работ по профессии 18590 Слесарь-электрик по ремонту электрооборудования</t>
  </si>
  <si>
    <t>3 сем. 17 нед</t>
  </si>
  <si>
    <t>по профессии среднего профессионального образования</t>
  </si>
  <si>
    <t>54.01.01 Исполнитель художественно-оформительских работ</t>
  </si>
  <si>
    <t>Квалификация:  исполнитель художественно-оформительских работ</t>
  </si>
  <si>
    <t>Профиль получаемого профессионального образования — социально-экономический</t>
  </si>
  <si>
    <t>Программа подготовки квалифицированных рабочих</t>
  </si>
  <si>
    <t>Основы дизайна и композиции</t>
  </si>
  <si>
    <t>Основы материаловедения</t>
  </si>
  <si>
    <t>Выполнение подготовительных работ</t>
  </si>
  <si>
    <t>Техника подготовительных работ в художественном оформлении</t>
  </si>
  <si>
    <t>УП.02</t>
  </si>
  <si>
    <t>Выполнение шрифтовых работ</t>
  </si>
  <si>
    <t>Выполнение оформительских работ</t>
  </si>
  <si>
    <t>Техника оформительских работ</t>
  </si>
  <si>
    <t>Изготовление рекламно-агитационных материалов</t>
  </si>
  <si>
    <t>Рекламно-агитационные материалы</t>
  </si>
  <si>
    <t>ФК.ОО</t>
  </si>
  <si>
    <t>э</t>
  </si>
  <si>
    <t>дз</t>
  </si>
  <si>
    <t>Шрифтовых работ</t>
  </si>
  <si>
    <t>Оформительских работ</t>
  </si>
  <si>
    <t>Безопасность жизнедеятельности и охраны труда</t>
  </si>
  <si>
    <t>Композиции и дизайна</t>
  </si>
  <si>
    <t>Рекламно-агитационных материалов</t>
  </si>
  <si>
    <t>Столярная</t>
  </si>
  <si>
    <t>Изобразительного искусства</t>
  </si>
  <si>
    <t>Стрелковый тир (электронный)</t>
  </si>
  <si>
    <t>Истории и обществознания</t>
  </si>
  <si>
    <t>Родного языка</t>
  </si>
  <si>
    <t>УТВЕЖДАЮ</t>
  </si>
  <si>
    <t>Н.А. Дукова</t>
  </si>
  <si>
    <t>Директор</t>
  </si>
  <si>
    <t>Основы безопасности и защиты Родины</t>
  </si>
  <si>
    <t>4 сем. 24 нед.</t>
  </si>
  <si>
    <t xml:space="preserve">Консультации в рамках проведения промежуточной аттестации.
Государственная итоговая аттестация:
1. выпускная практическая квалификационная работа и письменная экзаменационная работа:
Подготовка  и защита  ВКР с 23.06 по 30.06 (всего 1 нед.)
</t>
  </si>
  <si>
    <t>Срок обучения — 1 г. 10 мес.</t>
  </si>
  <si>
    <t>Техника шрифтовых работ в художественном оформлении</t>
  </si>
  <si>
    <t>на  2026-2027, 2027-2028 учебные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</si>
</sst>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0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rgb="FFDCE6F2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76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1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6" borderId="1" xfId="1" applyFont="1" applyFill="1" applyBorder="1"/>
    <xf numFmtId="166" fontId="15" fillId="6" borderId="13" xfId="1" applyNumberFormat="1" applyFont="1" applyFill="1" applyBorder="1" applyAlignment="1">
      <alignment horizontal="center"/>
    </xf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6" fontId="15" fillId="8" borderId="9" xfId="1" applyNumberFormat="1" applyFont="1" applyFill="1" applyBorder="1" applyAlignment="1">
      <alignment horizontal="center"/>
    </xf>
    <xf numFmtId="164" fontId="13" fillId="0" borderId="6" xfId="1" applyFont="1" applyBorder="1"/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2" fillId="0" borderId="15" xfId="1" applyFont="1" applyBorder="1"/>
    <xf numFmtId="164" fontId="22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2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2" fillId="0" borderId="15" xfId="1" applyFont="1" applyBorder="1" applyAlignment="1">
      <alignment horizontal="center"/>
    </xf>
    <xf numFmtId="164" fontId="23" fillId="0" borderId="13" xfId="1" applyFont="1" applyBorder="1" applyAlignment="1">
      <alignment horizontal="center"/>
    </xf>
    <xf numFmtId="164" fontId="22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3" fillId="0" borderId="0" xfId="1" applyFont="1"/>
    <xf numFmtId="164" fontId="22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5" fillId="0" borderId="0" xfId="1" applyFont="1" applyAlignment="1">
      <alignment horizontal="center" vertical="center" textRotation="90"/>
    </xf>
    <xf numFmtId="164" fontId="25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5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5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5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7" fillId="0" borderId="0" xfId="1" applyFont="1"/>
    <xf numFmtId="164" fontId="26" fillId="0" borderId="1" xfId="1" applyFont="1" applyBorder="1" applyAlignment="1">
      <alignment horizontal="center" vertical="top" wrapText="1"/>
    </xf>
    <xf numFmtId="164" fontId="27" fillId="0" borderId="1" xfId="1" applyFont="1" applyBorder="1" applyAlignment="1">
      <alignment horizontal="center" wrapText="1"/>
    </xf>
    <xf numFmtId="164" fontId="27" fillId="0" borderId="8" xfId="1" applyFont="1" applyBorder="1" applyAlignment="1">
      <alignment horizontal="center" wrapText="1"/>
    </xf>
    <xf numFmtId="164" fontId="27" fillId="0" borderId="0" xfId="1" applyFont="1" applyAlignment="1">
      <alignment horizontal="center" wrapText="1"/>
    </xf>
    <xf numFmtId="164" fontId="27" fillId="0" borderId="0" xfId="1" applyFont="1" applyAlignment="1">
      <alignment horizontal="left" vertical="top" wrapText="1"/>
    </xf>
    <xf numFmtId="164" fontId="27" fillId="0" borderId="0" xfId="1" applyFont="1" applyAlignment="1">
      <alignment horizontal="center"/>
    </xf>
    <xf numFmtId="166" fontId="15" fillId="11" borderId="3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4" fontId="13" fillId="0" borderId="16" xfId="1" applyFont="1" applyBorder="1" applyAlignment="1">
      <alignment horizontal="center"/>
    </xf>
    <xf numFmtId="164" fontId="15" fillId="0" borderId="16" xfId="1" applyFont="1" applyBorder="1"/>
    <xf numFmtId="164" fontId="13" fillId="0" borderId="19" xfId="1" applyFont="1" applyBorder="1" applyAlignment="1">
      <alignment horizontal="center"/>
    </xf>
    <xf numFmtId="166" fontId="15" fillId="5" borderId="16" xfId="1" applyNumberFormat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2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164" fontId="15" fillId="3" borderId="16" xfId="1" applyFont="1" applyFill="1" applyBorder="1"/>
    <xf numFmtId="164" fontId="13" fillId="12" borderId="1" xfId="1" applyFont="1" applyFill="1" applyBorder="1"/>
    <xf numFmtId="164" fontId="13" fillId="12" borderId="1" xfId="1" applyFont="1" applyFill="1" applyBorder="1" applyAlignment="1">
      <alignment horizontal="center"/>
    </xf>
    <xf numFmtId="166" fontId="15" fillId="12" borderId="3" xfId="1" applyNumberFormat="1" applyFont="1" applyFill="1" applyBorder="1" applyAlignment="1">
      <alignment horizontal="center"/>
    </xf>
    <xf numFmtId="166" fontId="16" fillId="12" borderId="1" xfId="1" applyNumberFormat="1" applyFont="1" applyFill="1" applyBorder="1" applyAlignment="1">
      <alignment horizontal="center"/>
    </xf>
    <xf numFmtId="166" fontId="13" fillId="12" borderId="1" xfId="1" applyNumberFormat="1" applyFont="1" applyFill="1" applyBorder="1" applyAlignment="1">
      <alignment horizontal="center"/>
    </xf>
    <xf numFmtId="164" fontId="13" fillId="12" borderId="8" xfId="1" applyFont="1" applyFill="1" applyBorder="1" applyAlignment="1">
      <alignment horizontal="center"/>
    </xf>
    <xf numFmtId="164" fontId="13" fillId="12" borderId="13" xfId="1" applyFont="1" applyFill="1" applyBorder="1" applyAlignment="1">
      <alignment horizontal="center"/>
    </xf>
    <xf numFmtId="164" fontId="14" fillId="12" borderId="1" xfId="1" applyFont="1" applyFill="1" applyBorder="1" applyAlignment="1">
      <alignment horizontal="center"/>
    </xf>
    <xf numFmtId="164" fontId="13" fillId="12" borderId="0" xfId="1" applyFont="1" applyFill="1"/>
    <xf numFmtId="0" fontId="0" fillId="12" borderId="0" xfId="0" applyFill="1"/>
    <xf numFmtId="164" fontId="15" fillId="12" borderId="0" xfId="1" applyFont="1" applyFill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6" fillId="3" borderId="16" xfId="1" applyFont="1" applyFill="1" applyBorder="1" applyAlignment="1">
      <alignment horizontal="center" vertical="center"/>
    </xf>
    <xf numFmtId="166" fontId="16" fillId="0" borderId="3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0" xfId="1" applyFont="1" applyFill="1"/>
    <xf numFmtId="0" fontId="0" fillId="0" borderId="0" xfId="0" applyFill="1"/>
    <xf numFmtId="164" fontId="15" fillId="0" borderId="0" xfId="1" applyFont="1" applyFill="1"/>
    <xf numFmtId="166" fontId="16" fillId="0" borderId="13" xfId="1" applyNumberFormat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166" fontId="15" fillId="0" borderId="16" xfId="1" applyNumberFormat="1" applyFont="1" applyFill="1" applyBorder="1" applyAlignment="1">
      <alignment horizontal="center"/>
    </xf>
    <xf numFmtId="164" fontId="14" fillId="0" borderId="11" xfId="1" applyFont="1" applyBorder="1" applyAlignment="1">
      <alignment horizontal="center"/>
    </xf>
    <xf numFmtId="164" fontId="14" fillId="0" borderId="16" xfId="1" applyFont="1" applyBorder="1" applyAlignment="1">
      <alignment horizontal="center"/>
    </xf>
    <xf numFmtId="164" fontId="13" fillId="0" borderId="18" xfId="1" applyFont="1" applyBorder="1" applyAlignment="1">
      <alignment horizontal="center"/>
    </xf>
    <xf numFmtId="166" fontId="13" fillId="0" borderId="3" xfId="1" applyNumberFormat="1" applyFont="1" applyBorder="1" applyAlignment="1">
      <alignment horizontal="center"/>
    </xf>
    <xf numFmtId="166" fontId="15" fillId="0" borderId="17" xfId="1" applyNumberFormat="1" applyFont="1" applyBorder="1" applyAlignment="1">
      <alignment horizontal="center"/>
    </xf>
    <xf numFmtId="166" fontId="16" fillId="0" borderId="17" xfId="1" applyNumberFormat="1" applyFont="1" applyBorder="1" applyAlignment="1">
      <alignment horizontal="center"/>
    </xf>
    <xf numFmtId="166" fontId="15" fillId="0" borderId="9" xfId="1" applyNumberFormat="1" applyFont="1" applyBorder="1" applyAlignment="1">
      <alignment horizontal="center"/>
    </xf>
    <xf numFmtId="164" fontId="13" fillId="0" borderId="12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/>
    </xf>
    <xf numFmtId="164" fontId="15" fillId="8" borderId="6" xfId="1" applyFont="1" applyFill="1" applyBorder="1" applyAlignment="1">
      <alignment horizontal="center"/>
    </xf>
    <xf numFmtId="164" fontId="16" fillId="8" borderId="6" xfId="1" applyFont="1" applyFill="1" applyBorder="1" applyAlignment="1">
      <alignment horizontal="center"/>
    </xf>
    <xf numFmtId="164" fontId="13" fillId="13" borderId="1" xfId="1" applyFont="1" applyFill="1" applyBorder="1"/>
    <xf numFmtId="164" fontId="13" fillId="13" borderId="16" xfId="1" applyFont="1" applyFill="1" applyBorder="1" applyAlignment="1">
      <alignment horizontal="center"/>
    </xf>
    <xf numFmtId="164" fontId="13" fillId="13" borderId="16" xfId="1" applyFont="1" applyFill="1" applyBorder="1" applyAlignment="1">
      <alignment vertical="center"/>
    </xf>
    <xf numFmtId="166" fontId="15" fillId="13" borderId="3" xfId="1" applyNumberFormat="1" applyFont="1" applyFill="1" applyBorder="1" applyAlignment="1">
      <alignment horizontal="center"/>
    </xf>
    <xf numFmtId="166" fontId="16" fillId="13" borderId="1" xfId="1" applyNumberFormat="1" applyFont="1" applyFill="1" applyBorder="1" applyAlignment="1">
      <alignment horizontal="center"/>
    </xf>
    <xf numFmtId="166" fontId="13" fillId="13" borderId="1" xfId="1" applyNumberFormat="1" applyFont="1" applyFill="1" applyBorder="1" applyAlignment="1">
      <alignment horizontal="center"/>
    </xf>
    <xf numFmtId="164" fontId="13" fillId="13" borderId="1" xfId="1" applyFont="1" applyFill="1" applyBorder="1" applyAlignment="1">
      <alignment horizontal="center"/>
    </xf>
    <xf numFmtId="164" fontId="13" fillId="13" borderId="8" xfId="1" applyFont="1" applyFill="1" applyBorder="1" applyAlignment="1">
      <alignment horizontal="center"/>
    </xf>
    <xf numFmtId="164" fontId="13" fillId="13" borderId="13" xfId="1" applyFont="1" applyFill="1" applyBorder="1" applyAlignment="1">
      <alignment horizontal="center"/>
    </xf>
    <xf numFmtId="164" fontId="14" fillId="13" borderId="1" xfId="1" applyFont="1" applyFill="1" applyBorder="1" applyAlignment="1">
      <alignment horizontal="center"/>
    </xf>
    <xf numFmtId="164" fontId="13" fillId="13" borderId="0" xfId="1" applyFont="1" applyFill="1"/>
    <xf numFmtId="0" fontId="0" fillId="13" borderId="0" xfId="0" applyFill="1"/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29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8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164" fontId="15" fillId="6" borderId="13" xfId="1" applyFont="1" applyFill="1" applyBorder="1"/>
    <xf numFmtId="166" fontId="15" fillId="6" borderId="18" xfId="1" applyNumberFormat="1" applyFont="1" applyFill="1" applyBorder="1" applyAlignment="1">
      <alignment horizontal="center"/>
    </xf>
    <xf numFmtId="164" fontId="15" fillId="5" borderId="16" xfId="1" applyFont="1" applyFill="1" applyBorder="1"/>
    <xf numFmtId="164" fontId="15" fillId="6" borderId="6" xfId="1" applyFont="1" applyFill="1" applyBorder="1"/>
    <xf numFmtId="164" fontId="15" fillId="6" borderId="6" xfId="1" applyFont="1" applyFill="1" applyBorder="1" applyAlignment="1">
      <alignment horizontal="center"/>
    </xf>
    <xf numFmtId="166" fontId="15" fillId="6" borderId="7" xfId="1" applyNumberFormat="1" applyFont="1" applyFill="1" applyBorder="1" applyAlignment="1">
      <alignment horizontal="center"/>
    </xf>
    <xf numFmtId="49" fontId="15" fillId="3" borderId="16" xfId="1" applyNumberFormat="1" applyFont="1" applyFill="1" applyBorder="1" applyAlignment="1">
      <alignment horizontal="center"/>
    </xf>
    <xf numFmtId="0" fontId="0" fillId="0" borderId="0" xfId="0"/>
    <xf numFmtId="164" fontId="8" fillId="0" borderId="0" xfId="1" applyFont="1" applyAlignment="1">
      <alignment horizontal="left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5" fillId="0" borderId="21" xfId="1" applyFont="1" applyBorder="1"/>
    <xf numFmtId="164" fontId="13" fillId="0" borderId="0" xfId="1" applyFont="1" applyFill="1" applyBorder="1" applyAlignment="1">
      <alignment horizontal="center"/>
    </xf>
    <xf numFmtId="164" fontId="14" fillId="0" borderId="0" xfId="1" applyFont="1" applyFill="1" applyBorder="1" applyAlignment="1">
      <alignment horizontal="center"/>
    </xf>
    <xf numFmtId="0" fontId="0" fillId="0" borderId="0" xfId="0" applyFill="1" applyBorder="1"/>
    <xf numFmtId="167" fontId="13" fillId="0" borderId="0" xfId="1" applyNumberFormat="1" applyFont="1" applyFill="1" applyBorder="1" applyAlignment="1">
      <alignment horizontal="center" vertical="center"/>
    </xf>
    <xf numFmtId="166" fontId="14" fillId="0" borderId="0" xfId="1" applyNumberFormat="1" applyFont="1" applyFill="1" applyBorder="1" applyAlignment="1">
      <alignment horizontal="center" vertical="center"/>
    </xf>
    <xf numFmtId="166" fontId="13" fillId="0" borderId="0" xfId="1" applyNumberFormat="1" applyFont="1" applyFill="1" applyBorder="1" applyAlignment="1">
      <alignment horizontal="center" vertical="center"/>
    </xf>
    <xf numFmtId="164" fontId="15" fillId="0" borderId="0" xfId="1" applyFont="1" applyFill="1" applyBorder="1" applyAlignment="1">
      <alignment horizontal="center" vertical="center"/>
    </xf>
    <xf numFmtId="164" fontId="16" fillId="0" borderId="0" xfId="1" applyFont="1" applyFill="1" applyBorder="1" applyAlignment="1">
      <alignment horizontal="center" vertical="center"/>
    </xf>
    <xf numFmtId="164" fontId="15" fillId="0" borderId="0" xfId="1" applyFont="1" applyFill="1" applyBorder="1" applyAlignment="1">
      <alignment horizontal="center"/>
    </xf>
    <xf numFmtId="164" fontId="16" fillId="0" borderId="0" xfId="1" applyFont="1" applyFill="1" applyBorder="1" applyAlignment="1">
      <alignment horizontal="center"/>
    </xf>
    <xf numFmtId="166" fontId="15" fillId="0" borderId="0" xfId="1" applyNumberFormat="1" applyFont="1" applyFill="1" applyBorder="1" applyAlignment="1">
      <alignment horizontal="center"/>
    </xf>
    <xf numFmtId="164" fontId="22" fillId="0" borderId="0" xfId="1" applyFont="1" applyFill="1" applyBorder="1" applyAlignment="1">
      <alignment horizontal="center"/>
    </xf>
    <xf numFmtId="164" fontId="23" fillId="0" borderId="0" xfId="1" applyFont="1" applyFill="1" applyBorder="1" applyAlignment="1">
      <alignment horizontal="center"/>
    </xf>
    <xf numFmtId="167" fontId="13" fillId="0" borderId="0" xfId="1" applyNumberFormat="1" applyFont="1" applyFill="1" applyBorder="1" applyAlignment="1">
      <alignment horizontal="center"/>
    </xf>
    <xf numFmtId="167" fontId="14" fillId="0" borderId="0" xfId="1" applyNumberFormat="1" applyFont="1" applyFill="1" applyBorder="1" applyAlignment="1">
      <alignment horizontal="center"/>
    </xf>
    <xf numFmtId="166" fontId="13" fillId="0" borderId="0" xfId="1" applyNumberFormat="1" applyFont="1" applyFill="1" applyBorder="1" applyAlignment="1">
      <alignment horizontal="center"/>
    </xf>
    <xf numFmtId="166" fontId="14" fillId="0" borderId="0" xfId="1" applyNumberFormat="1" applyFont="1" applyFill="1" applyBorder="1" applyAlignment="1">
      <alignment horizontal="center"/>
    </xf>
    <xf numFmtId="164" fontId="13" fillId="0" borderId="0" xfId="1" applyFont="1" applyFill="1" applyAlignment="1">
      <alignment horizontal="center"/>
    </xf>
    <xf numFmtId="164" fontId="23" fillId="0" borderId="0" xfId="1" applyFont="1" applyFill="1"/>
    <xf numFmtId="164" fontId="22" fillId="0" borderId="0" xfId="1" applyFont="1" applyFill="1"/>
    <xf numFmtId="164" fontId="14" fillId="0" borderId="0" xfId="1" applyFont="1" applyFill="1" applyAlignment="1">
      <alignment horizontal="center"/>
    </xf>
    <xf numFmtId="164" fontId="17" fillId="0" borderId="0" xfId="1" applyFont="1" applyFill="1" applyAlignment="1">
      <alignment horizontal="center"/>
    </xf>
    <xf numFmtId="164" fontId="20" fillId="0" borderId="0" xfId="1" applyFont="1" applyFill="1" applyAlignment="1">
      <alignment horizontal="left" wrapText="1"/>
    </xf>
    <xf numFmtId="164" fontId="18" fillId="0" borderId="0" xfId="1" applyFont="1" applyFill="1" applyAlignment="1">
      <alignment horizontal="left" wrapText="1"/>
    </xf>
    <xf numFmtId="164" fontId="25" fillId="0" borderId="0" xfId="1" applyFont="1" applyFill="1" applyAlignment="1">
      <alignment horizontal="center"/>
    </xf>
    <xf numFmtId="164" fontId="20" fillId="0" borderId="0" xfId="1" applyFont="1" applyFill="1" applyAlignment="1">
      <alignment horizontal="left" vertical="top" wrapText="1"/>
    </xf>
    <xf numFmtId="164" fontId="18" fillId="0" borderId="0" xfId="1" applyFont="1" applyFill="1" applyAlignment="1">
      <alignment horizontal="left" vertical="top" wrapText="1"/>
    </xf>
    <xf numFmtId="164" fontId="25" fillId="0" borderId="0" xfId="1" applyFont="1" applyFill="1" applyAlignment="1">
      <alignment horizontal="left" vertical="top" wrapText="1"/>
    </xf>
    <xf numFmtId="164" fontId="17" fillId="0" borderId="0" xfId="1" applyFont="1" applyFill="1" applyAlignment="1">
      <alignment horizontal="left" vertical="top" wrapText="1"/>
    </xf>
    <xf numFmtId="164" fontId="25" fillId="0" borderId="0" xfId="1" applyFont="1" applyFill="1" applyAlignment="1">
      <alignment horizontal="left"/>
    </xf>
    <xf numFmtId="164" fontId="17" fillId="0" borderId="0" xfId="1" applyFont="1" applyFill="1" applyAlignment="1">
      <alignment horizontal="left"/>
    </xf>
    <xf numFmtId="166" fontId="13" fillId="0" borderId="24" xfId="1" applyNumberFormat="1" applyFont="1" applyBorder="1" applyAlignment="1">
      <alignment horizontal="center" vertical="center"/>
    </xf>
    <xf numFmtId="164" fontId="13" fillId="0" borderId="24" xfId="1" applyFont="1" applyBorder="1" applyAlignment="1">
      <alignment horizontal="center"/>
    </xf>
    <xf numFmtId="164" fontId="15" fillId="5" borderId="23" xfId="1" applyFont="1" applyFill="1" applyBorder="1" applyAlignment="1">
      <alignment horizontal="center" vertical="center"/>
    </xf>
    <xf numFmtId="164" fontId="15" fillId="3" borderId="25" xfId="1" applyFont="1" applyFill="1" applyBorder="1" applyAlignment="1">
      <alignment horizontal="center" vertical="center"/>
    </xf>
    <xf numFmtId="164" fontId="15" fillId="0" borderId="23" xfId="1" applyFont="1" applyBorder="1" applyAlignment="1">
      <alignment horizontal="center"/>
    </xf>
    <xf numFmtId="164" fontId="13" fillId="0" borderId="23" xfId="1" applyFont="1" applyFill="1" applyBorder="1" applyAlignment="1">
      <alignment horizontal="center"/>
    </xf>
    <xf numFmtId="0" fontId="0" fillId="0" borderId="26" xfId="0" applyFill="1" applyBorder="1"/>
    <xf numFmtId="166" fontId="15" fillId="6" borderId="23" xfId="1" applyNumberFormat="1" applyFont="1" applyFill="1" applyBorder="1" applyAlignment="1">
      <alignment horizontal="center"/>
    </xf>
    <xf numFmtId="164" fontId="13" fillId="0" borderId="23" xfId="1" applyFont="1" applyBorder="1" applyAlignment="1">
      <alignment horizontal="center"/>
    </xf>
    <xf numFmtId="164" fontId="13" fillId="12" borderId="23" xfId="1" applyFont="1" applyFill="1" applyBorder="1" applyAlignment="1">
      <alignment horizontal="center"/>
    </xf>
    <xf numFmtId="164" fontId="15" fillId="6" borderId="24" xfId="1" applyFont="1" applyFill="1" applyBorder="1" applyAlignment="1">
      <alignment horizontal="center"/>
    </xf>
    <xf numFmtId="166" fontId="15" fillId="6" borderId="27" xfId="1" applyNumberFormat="1" applyFont="1" applyFill="1" applyBorder="1" applyAlignment="1">
      <alignment horizontal="center"/>
    </xf>
    <xf numFmtId="164" fontId="15" fillId="8" borderId="23" xfId="1" applyFont="1" applyFill="1" applyBorder="1" applyAlignment="1">
      <alignment horizontal="center"/>
    </xf>
    <xf numFmtId="164" fontId="15" fillId="8" borderId="27" xfId="1" applyFont="1" applyFill="1" applyBorder="1" applyAlignment="1">
      <alignment horizontal="center"/>
    </xf>
    <xf numFmtId="164" fontId="13" fillId="0" borderId="25" xfId="1" applyFont="1" applyBorder="1" applyAlignment="1">
      <alignment horizontal="center"/>
    </xf>
    <xf numFmtId="164" fontId="13" fillId="0" borderId="26" xfId="1" applyFont="1" applyBorder="1" applyAlignment="1">
      <alignment horizontal="center"/>
    </xf>
    <xf numFmtId="164" fontId="13" fillId="8" borderId="23" xfId="1" applyFont="1" applyFill="1" applyBorder="1" applyAlignment="1">
      <alignment horizontal="center"/>
    </xf>
    <xf numFmtId="164" fontId="13" fillId="13" borderId="23" xfId="1" applyFont="1" applyFill="1" applyBorder="1" applyAlignment="1">
      <alignment horizontal="center"/>
    </xf>
    <xf numFmtId="164" fontId="13" fillId="0" borderId="27" xfId="1" applyFont="1" applyBorder="1" applyAlignment="1">
      <alignment horizontal="center"/>
    </xf>
    <xf numFmtId="164" fontId="22" fillId="0" borderId="27" xfId="1" applyFont="1" applyBorder="1" applyAlignment="1">
      <alignment horizontal="center"/>
    </xf>
    <xf numFmtId="167" fontId="13" fillId="3" borderId="24" xfId="1" applyNumberFormat="1" applyFont="1" applyFill="1" applyBorder="1" applyAlignment="1">
      <alignment horizontal="center"/>
    </xf>
    <xf numFmtId="166" fontId="13" fillId="0" borderId="27" xfId="1" applyNumberFormat="1" applyFont="1" applyBorder="1" applyAlignment="1">
      <alignment horizontal="center"/>
    </xf>
    <xf numFmtId="166" fontId="13" fillId="0" borderId="23" xfId="1" applyNumberFormat="1" applyFont="1" applyBorder="1" applyAlignment="1">
      <alignment horizontal="center"/>
    </xf>
    <xf numFmtId="166" fontId="15" fillId="14" borderId="3" xfId="1" applyNumberFormat="1" applyFont="1" applyFill="1" applyBorder="1" applyAlignment="1">
      <alignment horizontal="center"/>
    </xf>
    <xf numFmtId="166" fontId="16" fillId="14" borderId="1" xfId="1" applyNumberFormat="1" applyFont="1" applyFill="1" applyBorder="1" applyAlignment="1">
      <alignment horizontal="center"/>
    </xf>
    <xf numFmtId="166" fontId="15" fillId="14" borderId="16" xfId="1" applyNumberFormat="1" applyFont="1" applyFill="1" applyBorder="1" applyAlignment="1">
      <alignment horizontal="center"/>
    </xf>
    <xf numFmtId="166" fontId="16" fillId="14" borderId="16" xfId="1" applyNumberFormat="1" applyFont="1" applyFill="1" applyBorder="1" applyAlignment="1">
      <alignment horizontal="center"/>
    </xf>
    <xf numFmtId="166" fontId="16" fillId="14" borderId="9" xfId="1" applyNumberFormat="1" applyFont="1" applyFill="1" applyBorder="1" applyAlignment="1">
      <alignment horizontal="center"/>
    </xf>
    <xf numFmtId="166" fontId="15" fillId="15" borderId="16" xfId="1" applyNumberFormat="1" applyFont="1" applyFill="1" applyBorder="1" applyAlignment="1">
      <alignment horizontal="center"/>
    </xf>
    <xf numFmtId="164" fontId="8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5" fillId="0" borderId="0" xfId="1" applyFont="1" applyAlignment="1">
      <alignment horizontal="right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1" fontId="18" fillId="0" borderId="3" xfId="1" applyNumberFormat="1" applyFont="1" applyBorder="1" applyAlignment="1">
      <alignment horizontal="center"/>
    </xf>
    <xf numFmtId="164" fontId="18" fillId="0" borderId="1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8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5" fontId="18" fillId="0" borderId="3" xfId="1" applyNumberFormat="1" applyFont="1" applyBorder="1" applyAlignment="1">
      <alignment horizontal="center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5" fillId="5" borderId="16" xfId="1" applyFont="1" applyFill="1" applyBorder="1" applyAlignment="1">
      <alignment horizontal="center" wrapText="1"/>
    </xf>
    <xf numFmtId="0" fontId="0" fillId="5" borderId="16" xfId="0" applyFill="1" applyBorder="1"/>
    <xf numFmtId="164" fontId="13" fillId="0" borderId="1" xfId="1" applyFont="1" applyBorder="1" applyAlignment="1">
      <alignment horizontal="center" vertical="center" textRotation="90" wrapText="1"/>
    </xf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164" fontId="21" fillId="3" borderId="4" xfId="1" applyFont="1" applyFill="1" applyBorder="1" applyAlignment="1">
      <alignment horizontal="right"/>
    </xf>
    <xf numFmtId="0" fontId="0" fillId="3" borderId="1" xfId="0" applyFill="1" applyBorder="1"/>
    <xf numFmtId="164" fontId="15" fillId="0" borderId="4" xfId="1" applyFont="1" applyBorder="1" applyAlignment="1">
      <alignment horizontal="left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5" fillId="0" borderId="0" xfId="1" applyFont="1" applyBorder="1" applyAlignment="1">
      <alignment horizontal="center" wrapText="1"/>
    </xf>
    <xf numFmtId="164" fontId="13" fillId="0" borderId="4" xfId="1" applyFont="1" applyBorder="1" applyAlignment="1">
      <alignment horizontal="left"/>
    </xf>
    <xf numFmtId="164" fontId="13" fillId="8" borderId="4" xfId="1" applyFont="1" applyFill="1" applyBorder="1" applyAlignment="1">
      <alignment horizontal="left" wrapText="1"/>
    </xf>
    <xf numFmtId="49" fontId="15" fillId="8" borderId="16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1" xfId="1" applyFont="1" applyBorder="1" applyAlignment="1">
      <alignment horizontal="center" vertical="center" wrapText="1"/>
    </xf>
    <xf numFmtId="164" fontId="15" fillId="0" borderId="2" xfId="1" applyFont="1" applyBorder="1" applyAlignment="1">
      <alignment horizontal="center" vertical="center" wrapText="1"/>
    </xf>
    <xf numFmtId="1" fontId="17" fillId="0" borderId="1" xfId="1" applyNumberFormat="1" applyFont="1" applyBorder="1" applyAlignment="1">
      <alignment horizontal="center"/>
    </xf>
    <xf numFmtId="164" fontId="17" fillId="0" borderId="1" xfId="1" applyFont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49" fontId="15" fillId="9" borderId="1" xfId="1" applyNumberFormat="1" applyFont="1" applyFill="1" applyBorder="1" applyAlignment="1">
      <alignment horizontal="center"/>
    </xf>
    <xf numFmtId="49" fontId="15" fillId="9" borderId="13" xfId="1" applyNumberFormat="1" applyFont="1" applyFill="1" applyBorder="1" applyAlignment="1">
      <alignment horizontal="center"/>
    </xf>
    <xf numFmtId="1" fontId="18" fillId="0" borderId="1" xfId="1" applyNumberFormat="1" applyFont="1" applyBorder="1" applyAlignment="1">
      <alignment horizontal="center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3" fillId="0" borderId="8" xfId="1" applyFont="1" applyBorder="1" applyAlignment="1">
      <alignment horizontal="center" vertical="center" wrapText="1"/>
    </xf>
    <xf numFmtId="164" fontId="15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center" vertic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4" xfId="1" applyFont="1" applyFill="1" applyBorder="1"/>
    <xf numFmtId="164" fontId="13" fillId="0" borderId="4" xfId="1" applyFont="1" applyFill="1" applyBorder="1" applyAlignment="1">
      <alignment wrapText="1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13" fillId="0" borderId="4" xfId="1" applyFont="1" applyBorder="1"/>
    <xf numFmtId="164" fontId="13" fillId="0" borderId="1" xfId="1" applyFont="1" applyBorder="1" applyAlignment="1">
      <alignment horizontal="left"/>
    </xf>
    <xf numFmtId="164" fontId="15" fillId="6" borderId="2" xfId="1" applyFont="1" applyFill="1" applyBorder="1" applyAlignment="1">
      <alignment horizontal="center" vertical="center" wrapText="1"/>
    </xf>
    <xf numFmtId="0" fontId="0" fillId="6" borderId="6" xfId="0" applyFill="1" applyBorder="1"/>
    <xf numFmtId="164" fontId="21" fillId="3" borderId="16" xfId="1" applyFont="1" applyFill="1" applyBorder="1" applyAlignment="1">
      <alignment horizontal="right"/>
    </xf>
    <xf numFmtId="164" fontId="15" fillId="6" borderId="5" xfId="1" applyFont="1" applyFill="1" applyBorder="1" applyAlignment="1">
      <alignment horizontal="center" vertical="center" wrapText="1"/>
    </xf>
    <xf numFmtId="0" fontId="0" fillId="7" borderId="13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6" xfId="1" applyNumberFormat="1" applyFont="1" applyFill="1" applyBorder="1" applyAlignment="1">
      <alignment horizontal="center"/>
    </xf>
    <xf numFmtId="164" fontId="13" fillId="12" borderId="4" xfId="1" applyFont="1" applyFill="1" applyBorder="1"/>
    <xf numFmtId="164" fontId="13" fillId="8" borderId="4" xfId="1" applyFont="1" applyFill="1" applyBorder="1" applyAlignment="1">
      <alignment horizontal="right" wrapText="1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 applyAlignment="1">
      <alignment horizontal="left" vertical="center" wrapText="1"/>
    </xf>
    <xf numFmtId="164" fontId="13" fillId="8" borderId="5" xfId="1" applyFont="1" applyFill="1" applyBorder="1" applyAlignment="1">
      <alignment wrapText="1"/>
    </xf>
    <xf numFmtId="164" fontId="13" fillId="0" borderId="4" xfId="1" applyFont="1" applyBorder="1" applyAlignment="1">
      <alignment horizontal="left" wrapText="1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3" fillId="13" borderId="4" xfId="1" applyFont="1" applyFill="1" applyBorder="1" applyAlignment="1">
      <alignment horizontal="left"/>
    </xf>
    <xf numFmtId="164" fontId="19" fillId="0" borderId="0" xfId="1" applyFont="1" applyAlignment="1">
      <alignment horizontal="left" wrapText="1"/>
    </xf>
    <xf numFmtId="164" fontId="18" fillId="0" borderId="1" xfId="1" applyFont="1" applyBorder="1" applyAlignment="1">
      <alignment horizontal="left" vertical="top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7" fillId="3" borderId="1" xfId="1" applyFont="1" applyFill="1" applyBorder="1" applyAlignment="1">
      <alignment horizontal="left" vertical="top" wrapText="1"/>
    </xf>
    <xf numFmtId="164" fontId="15" fillId="0" borderId="0" xfId="1" applyFont="1" applyFill="1" applyBorder="1" applyAlignment="1">
      <alignment horizontal="center" vertical="center" wrapText="1"/>
    </xf>
    <xf numFmtId="164" fontId="13" fillId="0" borderId="0" xfId="1" applyFont="1" applyFill="1" applyBorder="1" applyAlignment="1">
      <alignment horizontal="center" vertical="center" wrapText="1"/>
    </xf>
    <xf numFmtId="164" fontId="13" fillId="0" borderId="0" xfId="1" applyFont="1" applyFill="1" applyBorder="1" applyAlignment="1">
      <alignment horizontal="center" vertical="center" textRotation="90" wrapText="1"/>
    </xf>
    <xf numFmtId="164" fontId="14" fillId="0" borderId="0" xfId="1" applyFont="1" applyFill="1" applyBorder="1" applyAlignment="1">
      <alignment horizontal="center" vertical="center" textRotation="90" wrapText="1"/>
    </xf>
    <xf numFmtId="164" fontId="15" fillId="3" borderId="1" xfId="1" applyFont="1" applyFill="1" applyBorder="1" applyAlignment="1">
      <alignment horizontal="center" vertical="center" wrapText="1"/>
    </xf>
    <xf numFmtId="164" fontId="14" fillId="0" borderId="1" xfId="1" applyFont="1" applyBorder="1" applyAlignment="1">
      <alignment horizontal="center" vertical="center" textRotation="90" wrapText="1"/>
    </xf>
    <xf numFmtId="164" fontId="13" fillId="0" borderId="23" xfId="1" applyFont="1" applyBorder="1" applyAlignment="1">
      <alignment horizontal="center" vertical="center" textRotation="90" wrapText="1"/>
    </xf>
    <xf numFmtId="164" fontId="13" fillId="0" borderId="23" xfId="1" applyFont="1" applyBorder="1" applyAlignment="1">
      <alignment horizontal="center" vertical="center" wrapText="1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29" fillId="0" borderId="6" xfId="1" applyFont="1" applyBorder="1" applyAlignment="1">
      <alignment horizontal="center" vertical="center" textRotation="90" wrapText="1"/>
    </xf>
    <xf numFmtId="164" fontId="29" fillId="0" borderId="11" xfId="1" applyFont="1" applyBorder="1" applyAlignment="1">
      <alignment horizontal="center" vertical="center" textRotation="90" wrapText="1"/>
    </xf>
    <xf numFmtId="164" fontId="29" fillId="0" borderId="13" xfId="1" applyFont="1" applyBorder="1" applyAlignment="1">
      <alignment horizontal="center" vertical="center" textRotation="90" wrapText="1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3" borderId="1" xfId="1" applyFont="1" applyFill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13" fillId="3" borderId="22" xfId="1" applyFont="1" applyFill="1" applyBorder="1" applyAlignment="1">
      <alignment horizontal="center"/>
    </xf>
    <xf numFmtId="164" fontId="13" fillId="0" borderId="0" xfId="1" applyFont="1" applyFill="1" applyBorder="1" applyAlignment="1">
      <alignment horizontal="center"/>
    </xf>
    <xf numFmtId="164" fontId="27" fillId="0" borderId="1" xfId="1" applyFont="1" applyFill="1" applyBorder="1" applyAlignment="1">
      <alignment horizontal="left" vertical="top" wrapText="1"/>
    </xf>
    <xf numFmtId="164" fontId="26" fillId="0" borderId="0" xfId="1" applyFont="1" applyAlignment="1">
      <alignment horizontal="center" wrapText="1"/>
    </xf>
    <xf numFmtId="164" fontId="26" fillId="0" borderId="1" xfId="1" applyFont="1" applyBorder="1" applyAlignment="1">
      <alignment horizontal="center" vertical="top" wrapText="1"/>
    </xf>
    <xf numFmtId="164" fontId="26" fillId="0" borderId="1" xfId="1" applyFont="1" applyFill="1" applyBorder="1" applyAlignment="1">
      <alignment horizontal="center" vertical="top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opLeftCell="A33" workbookViewId="0">
      <selection activeCell="F34" sqref="F34:J34"/>
    </sheetView>
  </sheetViews>
  <sheetFormatPr defaultRowHeight="15" x14ac:dyDescent="0.2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 x14ac:dyDescent="0.25">
      <c r="A1" s="348" t="s">
        <v>0</v>
      </c>
      <c r="B1" s="348"/>
      <c r="C1" s="348"/>
      <c r="D1" s="348"/>
      <c r="E1" s="348"/>
      <c r="F1" s="348"/>
      <c r="G1" s="348"/>
      <c r="H1" s="348"/>
      <c r="I1" s="348"/>
      <c r="J1" s="348"/>
    </row>
    <row r="2" spans="1:11" ht="15.75" hidden="1" x14ac:dyDescent="0.25">
      <c r="A2" s="348" t="s">
        <v>1</v>
      </c>
      <c r="B2" s="348"/>
      <c r="C2" s="348"/>
      <c r="D2" s="348"/>
      <c r="E2" s="348"/>
      <c r="F2" s="348"/>
      <c r="G2" s="348"/>
      <c r="H2" s="348"/>
      <c r="I2" s="348"/>
      <c r="J2" s="348"/>
      <c r="K2" s="2"/>
    </row>
    <row r="3" spans="1:11" ht="18.75" hidden="1" x14ac:dyDescent="0.3">
      <c r="A3" s="349" t="s">
        <v>2</v>
      </c>
      <c r="B3" s="349"/>
      <c r="C3" s="349"/>
      <c r="D3" s="349"/>
      <c r="E3" s="349"/>
      <c r="F3" s="349"/>
      <c r="G3" s="349"/>
      <c r="H3" s="349"/>
      <c r="I3" s="349"/>
      <c r="J3" s="349"/>
    </row>
    <row r="4" spans="1:11" ht="18.75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 x14ac:dyDescent="0.3">
      <c r="A5" s="3"/>
      <c r="B5" s="350" t="s">
        <v>154</v>
      </c>
      <c r="C5" s="350"/>
      <c r="D5" s="350"/>
      <c r="E5" s="350"/>
      <c r="F5" s="350"/>
      <c r="G5" s="350"/>
      <c r="H5" s="350"/>
      <c r="I5" s="350"/>
      <c r="J5" s="350"/>
      <c r="K5" s="4"/>
    </row>
    <row r="6" spans="1:11" ht="18.75" x14ac:dyDescent="0.3">
      <c r="B6" s="5"/>
    </row>
    <row r="7" spans="1:11" ht="18.75" x14ac:dyDescent="0.3">
      <c r="B7" s="5"/>
    </row>
    <row r="8" spans="1:11" ht="18.75" x14ac:dyDescent="0.3">
      <c r="G8" s="7"/>
      <c r="H8" s="351" t="s">
        <v>203</v>
      </c>
      <c r="I8" s="351"/>
      <c r="J8" s="351"/>
    </row>
    <row r="9" spans="1:11" ht="18.75" x14ac:dyDescent="0.3">
      <c r="G9" s="283"/>
      <c r="I9" s="8"/>
    </row>
    <row r="10" spans="1:11" ht="18.75" x14ac:dyDescent="0.3">
      <c r="G10" s="9"/>
    </row>
    <row r="11" spans="1:11" x14ac:dyDescent="0.25">
      <c r="F11" s="352" t="s">
        <v>205</v>
      </c>
      <c r="G11" s="352"/>
      <c r="H11" s="286"/>
      <c r="I11" s="286"/>
      <c r="J11" s="1" t="s">
        <v>204</v>
      </c>
    </row>
    <row r="12" spans="1:11" ht="18.75" x14ac:dyDescent="0.3">
      <c r="B12" s="5"/>
    </row>
    <row r="13" spans="1:11" ht="18.75" x14ac:dyDescent="0.3">
      <c r="B13" s="5"/>
    </row>
    <row r="14" spans="1:11" ht="18.75" x14ac:dyDescent="0.3">
      <c r="B14" s="5"/>
    </row>
    <row r="15" spans="1:11" ht="18.75" x14ac:dyDescent="0.3">
      <c r="B15" s="5"/>
    </row>
    <row r="16" spans="1:11" ht="18.75" x14ac:dyDescent="0.3">
      <c r="B16" s="5"/>
    </row>
    <row r="17" spans="1:11" ht="18.75" x14ac:dyDescent="0.3">
      <c r="B17" s="5"/>
    </row>
    <row r="18" spans="1:11" ht="18.75" x14ac:dyDescent="0.3">
      <c r="B18" s="5"/>
    </row>
    <row r="19" spans="1:11" ht="18.75" x14ac:dyDescent="0.3">
      <c r="B19" s="349" t="s">
        <v>3</v>
      </c>
      <c r="C19" s="349"/>
      <c r="D19" s="349"/>
      <c r="E19" s="349"/>
      <c r="F19" s="349"/>
      <c r="G19" s="349"/>
      <c r="H19" s="349"/>
      <c r="I19" s="349"/>
      <c r="J19" s="349"/>
    </row>
    <row r="20" spans="1:11" ht="18.75" x14ac:dyDescent="0.3">
      <c r="A20" s="347" t="s">
        <v>4</v>
      </c>
      <c r="B20" s="347"/>
      <c r="C20" s="347"/>
      <c r="D20" s="347"/>
      <c r="E20" s="347"/>
      <c r="F20" s="347"/>
      <c r="G20" s="347"/>
      <c r="H20" s="347"/>
      <c r="I20" s="347"/>
      <c r="J20" s="347"/>
    </row>
    <row r="21" spans="1:11" hidden="1" x14ac:dyDescent="0.25">
      <c r="A21" s="357"/>
      <c r="B21" s="357"/>
      <c r="C21" s="357"/>
      <c r="D21" s="357"/>
      <c r="E21" s="357"/>
      <c r="F21" s="357"/>
      <c r="G21" s="357"/>
      <c r="H21" s="357"/>
      <c r="I21" s="357"/>
      <c r="J21" s="357"/>
    </row>
    <row r="22" spans="1:11" hidden="1" x14ac:dyDescent="0.25">
      <c r="A22" s="357"/>
      <c r="B22" s="357"/>
      <c r="C22" s="357"/>
      <c r="D22" s="357"/>
      <c r="E22" s="357"/>
      <c r="F22" s="357"/>
      <c r="G22" s="357"/>
      <c r="H22" s="357"/>
      <c r="I22" s="357"/>
      <c r="J22" s="357"/>
    </row>
    <row r="23" spans="1:11" ht="18.75" x14ac:dyDescent="0.3">
      <c r="B23" s="347" t="s">
        <v>5</v>
      </c>
      <c r="C23" s="347"/>
      <c r="D23" s="347"/>
      <c r="E23" s="347"/>
      <c r="F23" s="347"/>
      <c r="G23" s="347"/>
      <c r="H23" s="347"/>
      <c r="I23" s="347"/>
      <c r="J23" s="347"/>
    </row>
    <row r="24" spans="1:11" ht="18.75" x14ac:dyDescent="0.3">
      <c r="A24" s="347" t="s">
        <v>175</v>
      </c>
      <c r="B24" s="347"/>
      <c r="C24" s="347"/>
      <c r="D24" s="347"/>
      <c r="E24" s="347"/>
      <c r="F24" s="347"/>
      <c r="G24" s="347"/>
      <c r="H24" s="347"/>
      <c r="I24" s="347"/>
      <c r="J24" s="347"/>
      <c r="K24" s="9"/>
    </row>
    <row r="25" spans="1:11" ht="23.25" customHeight="1" x14ac:dyDescent="0.3">
      <c r="A25" s="358" t="s">
        <v>176</v>
      </c>
      <c r="B25" s="358"/>
      <c r="C25" s="358"/>
      <c r="D25" s="358"/>
      <c r="E25" s="358"/>
      <c r="F25" s="358"/>
      <c r="G25" s="358"/>
      <c r="H25" s="358"/>
      <c r="I25" s="358"/>
      <c r="J25" s="358"/>
    </row>
    <row r="26" spans="1:11" ht="21" customHeight="1" x14ac:dyDescent="0.25">
      <c r="A26" s="359" t="s">
        <v>6</v>
      </c>
      <c r="B26" s="359"/>
      <c r="C26" s="359"/>
      <c r="D26" s="359"/>
      <c r="E26" s="359"/>
      <c r="F26" s="359"/>
      <c r="G26" s="359"/>
      <c r="H26" s="359"/>
      <c r="I26" s="359"/>
      <c r="J26" s="359"/>
    </row>
    <row r="27" spans="1:11" ht="41.25" customHeight="1" x14ac:dyDescent="0.3">
      <c r="B27" s="360" t="s">
        <v>211</v>
      </c>
      <c r="C27" s="360"/>
      <c r="D27" s="360"/>
      <c r="E27" s="360"/>
      <c r="F27" s="360"/>
      <c r="G27" s="360"/>
      <c r="H27" s="360"/>
      <c r="I27" s="360"/>
      <c r="J27" s="360"/>
    </row>
    <row r="28" spans="1:11" ht="20.25" customHeight="1" x14ac:dyDescent="0.3">
      <c r="B28" s="10"/>
    </row>
    <row r="29" spans="1:11" ht="36" hidden="1" customHeight="1" x14ac:dyDescent="0.3">
      <c r="B29" s="10"/>
    </row>
    <row r="30" spans="1:11" ht="22.5" customHeight="1" x14ac:dyDescent="0.3">
      <c r="B30" s="10"/>
    </row>
    <row r="31" spans="1:11" ht="15" customHeight="1" x14ac:dyDescent="0.3">
      <c r="F31" s="353" t="s">
        <v>177</v>
      </c>
      <c r="G31" s="353"/>
      <c r="H31" s="353"/>
      <c r="I31" s="353"/>
      <c r="J31" s="353"/>
    </row>
    <row r="32" spans="1:11" ht="23.25" customHeight="1" x14ac:dyDescent="0.3">
      <c r="F32" s="354" t="s">
        <v>7</v>
      </c>
      <c r="G32" s="354"/>
      <c r="H32" s="354"/>
      <c r="I32" s="354"/>
      <c r="J32" s="354"/>
    </row>
    <row r="33" spans="2:10" ht="18.75" x14ac:dyDescent="0.3">
      <c r="D33" s="9"/>
      <c r="E33" s="9"/>
      <c r="F33" s="5" t="s">
        <v>209</v>
      </c>
      <c r="G33" s="5"/>
      <c r="H33" s="5"/>
      <c r="I33" s="5"/>
      <c r="J33" s="5"/>
    </row>
    <row r="34" spans="2:10" ht="52.5" customHeight="1" x14ac:dyDescent="0.3">
      <c r="F34" s="355" t="s">
        <v>8</v>
      </c>
      <c r="G34" s="355"/>
      <c r="H34" s="355"/>
      <c r="I34" s="355"/>
      <c r="J34" s="355"/>
    </row>
    <row r="35" spans="2:10" ht="41.25" customHeight="1" x14ac:dyDescent="0.3">
      <c r="B35" s="11"/>
      <c r="F35" s="356" t="s">
        <v>178</v>
      </c>
      <c r="G35" s="356"/>
      <c r="H35" s="356"/>
      <c r="I35" s="356"/>
      <c r="J35" s="356"/>
    </row>
    <row r="36" spans="2:10" ht="18.75" x14ac:dyDescent="0.3">
      <c r="B36" s="11"/>
      <c r="F36" s="12"/>
    </row>
  </sheetData>
  <mergeCells count="19"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  <mergeCell ref="A20:J20"/>
    <mergeCell ref="A1:J1"/>
    <mergeCell ref="A2:J2"/>
    <mergeCell ref="A3:J3"/>
    <mergeCell ref="B5:J5"/>
    <mergeCell ref="B19:J19"/>
    <mergeCell ref="H8:J8"/>
    <mergeCell ref="F11:G11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O589"/>
  <sheetViews>
    <sheetView zoomScale="70" zoomScaleNormal="70" workbookViewId="0">
      <pane xSplit="28" ySplit="15" topLeftCell="AC18" activePane="bottomRight" state="frozen"/>
      <selection pane="topRight" activeCell="AE1" sqref="AE1"/>
      <selection pane="bottomLeft" activeCell="A17" sqref="A17"/>
      <selection pane="bottomRight" activeCell="BI28" sqref="BI27:BI28"/>
    </sheetView>
  </sheetViews>
  <sheetFormatPr defaultRowHeight="14.25" x14ac:dyDescent="0.2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6" width="2.875" style="14" customWidth="1"/>
    <col min="17" max="17" width="7" style="14" customWidth="1"/>
    <col min="18" max="18" width="3.375" style="14" customWidth="1"/>
    <col min="19" max="20" width="3.375" style="15" customWidth="1"/>
    <col min="21" max="21" width="4" style="14" customWidth="1"/>
    <col min="22" max="22" width="3.75" style="14" customWidth="1"/>
    <col min="23" max="23" width="3.5" style="14" customWidth="1"/>
    <col min="24" max="26" width="3.375" style="14" customWidth="1"/>
    <col min="27" max="27" width="3.875" style="14" customWidth="1"/>
    <col min="28" max="28" width="4.25" style="14" customWidth="1"/>
    <col min="29" max="29" width="3.5" style="15" customWidth="1"/>
    <col min="30" max="31" width="3" style="14" customWidth="1"/>
    <col min="32" max="32" width="2.375" style="14" customWidth="1"/>
    <col min="33" max="33" width="2.625" style="14" customWidth="1"/>
    <col min="34" max="34" width="4" style="14" customWidth="1"/>
    <col min="35" max="35" width="3.375" style="15" customWidth="1"/>
    <col min="36" max="37" width="2.625" style="14" customWidth="1"/>
    <col min="38" max="38" width="2.625" style="175" customWidth="1"/>
    <col min="39" max="39" width="2.625" style="14" customWidth="1"/>
    <col min="40" max="40" width="4.5" style="145" customWidth="1"/>
    <col min="41" max="41" width="3.25" style="15" customWidth="1"/>
    <col min="42" max="44" width="2.625" style="14" customWidth="1"/>
    <col min="45" max="45" width="5" style="14" customWidth="1"/>
    <col min="46" max="46" width="3.625" style="15" customWidth="1"/>
    <col min="47" max="49" width="2.625" style="14" customWidth="1"/>
    <col min="50" max="50" width="5" style="14" customWidth="1"/>
    <col min="51" max="51" width="3.5" style="15" customWidth="1"/>
    <col min="52" max="54" width="2.625" style="14" customWidth="1"/>
    <col min="55" max="55" width="5.125" style="14" customWidth="1"/>
    <col min="56" max="56" width="3.5" style="15" customWidth="1"/>
    <col min="57" max="59" width="2.625" style="14" customWidth="1"/>
    <col min="60" max="60" width="1.625" style="13" customWidth="1"/>
    <col min="61" max="276" width="8.5" style="13" customWidth="1"/>
    <col min="277" max="277" width="8.25" style="13" customWidth="1"/>
    <col min="278" max="284" width="3.875" style="13" customWidth="1"/>
    <col min="285" max="285" width="7.375" style="13" customWidth="1"/>
    <col min="286" max="286" width="10.5" style="13" customWidth="1"/>
    <col min="287" max="291" width="2" style="13" customWidth="1"/>
    <col min="292" max="292" width="10.75" style="13" hidden="1" customWidth="1"/>
    <col min="293" max="293" width="4.375" style="13" customWidth="1"/>
    <col min="294" max="294" width="3.625" style="13" customWidth="1"/>
    <col min="295" max="295" width="10.75" style="13" hidden="1" customWidth="1"/>
    <col min="296" max="296" width="4.5" style="13" customWidth="1"/>
    <col min="297" max="298" width="4.75" style="13" customWidth="1"/>
    <col min="299" max="303" width="6.25" style="13" customWidth="1"/>
    <col min="304" max="304" width="10.75" style="13" hidden="1" customWidth="1"/>
    <col min="305" max="305" width="4.5" style="13" customWidth="1"/>
    <col min="306" max="313" width="3.875" style="13" customWidth="1"/>
    <col min="314" max="532" width="8.5" style="13" customWidth="1"/>
    <col min="533" max="533" width="8.25" style="13" customWidth="1"/>
    <col min="534" max="540" width="3.875" style="13" customWidth="1"/>
    <col min="541" max="541" width="7.375" style="13" customWidth="1"/>
    <col min="542" max="542" width="10.5" style="13" customWidth="1"/>
    <col min="543" max="547" width="2" style="13" customWidth="1"/>
    <col min="548" max="548" width="10.75" style="13" hidden="1" customWidth="1"/>
    <col min="549" max="549" width="4.375" style="13" customWidth="1"/>
    <col min="550" max="550" width="3.625" style="13" customWidth="1"/>
    <col min="551" max="551" width="10.75" style="13" hidden="1" customWidth="1"/>
    <col min="552" max="552" width="4.5" style="13" customWidth="1"/>
    <col min="553" max="554" width="4.75" style="13" customWidth="1"/>
    <col min="555" max="559" width="6.25" style="13" customWidth="1"/>
    <col min="560" max="560" width="10.75" style="13" hidden="1" customWidth="1"/>
    <col min="561" max="561" width="4.5" style="13" customWidth="1"/>
    <col min="562" max="569" width="3.875" style="13" customWidth="1"/>
    <col min="570" max="788" width="8.5" style="13" customWidth="1"/>
    <col min="789" max="789" width="8.25" style="13" customWidth="1"/>
    <col min="790" max="796" width="3.875" style="13" customWidth="1"/>
    <col min="797" max="797" width="7.375" style="13" customWidth="1"/>
    <col min="798" max="798" width="10.5" style="13" customWidth="1"/>
    <col min="799" max="803" width="2" style="13" customWidth="1"/>
    <col min="804" max="804" width="10.75" style="13" hidden="1" customWidth="1"/>
    <col min="805" max="805" width="4.375" style="13" customWidth="1"/>
    <col min="806" max="806" width="3.625" style="13" customWidth="1"/>
    <col min="807" max="807" width="10.75" style="13" hidden="1" customWidth="1"/>
    <col min="808" max="808" width="4.5" style="13" customWidth="1"/>
    <col min="809" max="810" width="4.75" style="13" customWidth="1"/>
    <col min="811" max="815" width="6.25" style="13" customWidth="1"/>
    <col min="816" max="816" width="10.75" style="13" hidden="1" customWidth="1"/>
    <col min="817" max="817" width="4.5" style="13" customWidth="1"/>
    <col min="818" max="825" width="3.875" style="13" customWidth="1"/>
    <col min="826" max="1003" width="8.5" style="13" customWidth="1"/>
  </cols>
  <sheetData>
    <row r="1" spans="1:59" ht="13.5" customHeight="1" x14ac:dyDescent="0.2">
      <c r="AN1" s="14"/>
    </row>
    <row r="2" spans="1:59" s="13" customFormat="1" ht="15" customHeight="1" x14ac:dyDescent="0.2">
      <c r="A2" s="385" t="s">
        <v>9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17"/>
      <c r="AZ2" s="16"/>
      <c r="BA2" s="16"/>
      <c r="BB2" s="16"/>
      <c r="BD2" s="18"/>
    </row>
    <row r="3" spans="1:59" s="19" customFormat="1" ht="16.5" customHeight="1" x14ac:dyDescent="0.2">
      <c r="A3" s="386" t="s">
        <v>10</v>
      </c>
      <c r="B3" s="387" t="s">
        <v>11</v>
      </c>
      <c r="C3" s="387"/>
      <c r="D3" s="387"/>
      <c r="E3" s="387"/>
      <c r="F3" s="387"/>
      <c r="G3" s="387" t="s">
        <v>12</v>
      </c>
      <c r="H3" s="387"/>
      <c r="I3" s="387"/>
      <c r="J3" s="387" t="s">
        <v>13</v>
      </c>
      <c r="K3" s="387"/>
      <c r="L3" s="387"/>
      <c r="M3" s="387"/>
      <c r="N3" s="387"/>
      <c r="O3" s="387" t="s">
        <v>14</v>
      </c>
      <c r="P3" s="387"/>
      <c r="Q3" s="387"/>
      <c r="R3" s="388" t="s">
        <v>15</v>
      </c>
      <c r="S3" s="388"/>
      <c r="T3" s="388"/>
      <c r="U3" s="388"/>
      <c r="V3" s="388"/>
      <c r="W3" s="387" t="s">
        <v>16</v>
      </c>
      <c r="X3" s="387"/>
      <c r="Y3" s="387"/>
      <c r="Z3" s="387"/>
      <c r="AA3" s="387"/>
      <c r="AB3" s="387"/>
      <c r="AC3" s="387"/>
      <c r="AD3" s="387"/>
      <c r="AE3" s="387"/>
      <c r="AF3" s="387"/>
      <c r="AG3" s="387"/>
      <c r="AH3" s="387" t="s">
        <v>17</v>
      </c>
      <c r="AI3" s="387"/>
      <c r="AJ3" s="387"/>
      <c r="AK3" s="387"/>
      <c r="AL3" s="387"/>
      <c r="AM3" s="387"/>
      <c r="AN3" s="387"/>
      <c r="AO3" s="387"/>
      <c r="AP3" s="387"/>
      <c r="AQ3" s="387"/>
      <c r="AR3" s="387"/>
      <c r="AS3" s="387" t="s">
        <v>18</v>
      </c>
      <c r="AT3" s="387"/>
      <c r="AU3" s="387"/>
      <c r="AV3" s="387"/>
      <c r="AW3" s="387"/>
      <c r="AX3" s="387"/>
      <c r="AY3" s="17"/>
      <c r="AZ3" s="16"/>
      <c r="BA3" s="16"/>
      <c r="BB3" s="16"/>
      <c r="BC3" s="13"/>
      <c r="BD3" s="18"/>
      <c r="BE3" s="13"/>
      <c r="BF3" s="13"/>
      <c r="BG3" s="13"/>
    </row>
    <row r="4" spans="1:59" s="19" customFormat="1" ht="18" customHeight="1" x14ac:dyDescent="0.2">
      <c r="A4" s="386"/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8"/>
      <c r="S4" s="388"/>
      <c r="T4" s="388"/>
      <c r="U4" s="388"/>
      <c r="V4" s="388"/>
      <c r="W4" s="387"/>
      <c r="X4" s="387"/>
      <c r="Y4" s="387"/>
      <c r="Z4" s="387"/>
      <c r="AA4" s="387"/>
      <c r="AB4" s="387"/>
      <c r="AC4" s="387"/>
      <c r="AD4" s="387"/>
      <c r="AE4" s="387"/>
      <c r="AF4" s="387"/>
      <c r="AG4" s="387"/>
      <c r="AH4" s="387"/>
      <c r="AI4" s="387"/>
      <c r="AJ4" s="387"/>
      <c r="AK4" s="387"/>
      <c r="AL4" s="387"/>
      <c r="AM4" s="387"/>
      <c r="AN4" s="387"/>
      <c r="AO4" s="387"/>
      <c r="AP4" s="387"/>
      <c r="AQ4" s="387"/>
      <c r="AR4" s="387"/>
      <c r="AS4" s="387"/>
      <c r="AT4" s="387"/>
      <c r="AU4" s="387"/>
      <c r="AV4" s="387"/>
      <c r="AW4" s="387"/>
      <c r="AX4" s="387"/>
      <c r="AY4" s="17"/>
      <c r="AZ4" s="16"/>
      <c r="BA4" s="16"/>
      <c r="BB4" s="16"/>
      <c r="BC4" s="13"/>
      <c r="BD4" s="18"/>
      <c r="BE4" s="13"/>
      <c r="BF4" s="13"/>
      <c r="BG4" s="13"/>
    </row>
    <row r="5" spans="1:59" s="13" customFormat="1" ht="10.5" customHeight="1" x14ac:dyDescent="0.2">
      <c r="A5" s="20">
        <v>1</v>
      </c>
      <c r="B5" s="396">
        <v>2</v>
      </c>
      <c r="C5" s="396"/>
      <c r="D5" s="396"/>
      <c r="E5" s="396"/>
      <c r="F5" s="396"/>
      <c r="G5" s="397">
        <v>3</v>
      </c>
      <c r="H5" s="397"/>
      <c r="I5" s="397"/>
      <c r="J5" s="397">
        <v>4</v>
      </c>
      <c r="K5" s="397"/>
      <c r="L5" s="397"/>
      <c r="M5" s="397"/>
      <c r="N5" s="397"/>
      <c r="O5" s="397">
        <v>5</v>
      </c>
      <c r="P5" s="397"/>
      <c r="Q5" s="397"/>
      <c r="R5" s="398">
        <v>6</v>
      </c>
      <c r="S5" s="398"/>
      <c r="T5" s="398"/>
      <c r="U5" s="398"/>
      <c r="V5" s="398"/>
      <c r="W5" s="397">
        <v>7</v>
      </c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>
        <v>8</v>
      </c>
      <c r="AI5" s="397"/>
      <c r="AJ5" s="397"/>
      <c r="AK5" s="397"/>
      <c r="AL5" s="397"/>
      <c r="AM5" s="397"/>
      <c r="AN5" s="397"/>
      <c r="AO5" s="397"/>
      <c r="AP5" s="397"/>
      <c r="AQ5" s="397"/>
      <c r="AR5" s="397"/>
      <c r="AS5" s="397">
        <v>9</v>
      </c>
      <c r="AT5" s="397"/>
      <c r="AU5" s="397"/>
      <c r="AV5" s="397"/>
      <c r="AW5" s="397"/>
      <c r="AX5" s="397"/>
      <c r="AY5" s="17"/>
      <c r="AZ5" s="16"/>
      <c r="BA5" s="16"/>
      <c r="BB5" s="16"/>
      <c r="BD5" s="18"/>
    </row>
    <row r="6" spans="1:59" s="13" customFormat="1" ht="10.5" customHeight="1" x14ac:dyDescent="0.2">
      <c r="A6" s="22" t="s">
        <v>19</v>
      </c>
      <c r="B6" s="390">
        <f>(AB83+AH83)/36</f>
        <v>39</v>
      </c>
      <c r="C6" s="390"/>
      <c r="D6" s="390"/>
      <c r="E6" s="390"/>
      <c r="F6" s="390"/>
      <c r="G6" s="390">
        <f>(AB84+AH84)/36</f>
        <v>0</v>
      </c>
      <c r="H6" s="390"/>
      <c r="I6" s="390"/>
      <c r="J6" s="390">
        <f>(AB85+AH85)/36</f>
        <v>0</v>
      </c>
      <c r="K6" s="390"/>
      <c r="L6" s="390"/>
      <c r="M6" s="390"/>
      <c r="N6" s="390"/>
      <c r="O6" s="391">
        <f>(AB86+AH86)/36</f>
        <v>0.66666666666666663</v>
      </c>
      <c r="P6" s="391"/>
      <c r="Q6" s="391"/>
      <c r="R6" s="392">
        <f>(AB87+AH87)/36</f>
        <v>1.3333333333333333</v>
      </c>
      <c r="S6" s="392"/>
      <c r="T6" s="392"/>
      <c r="U6" s="392"/>
      <c r="V6" s="392"/>
      <c r="W6" s="390">
        <f>(AB88+AH88)/36</f>
        <v>0</v>
      </c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9">
        <v>11</v>
      </c>
      <c r="AI6" s="399"/>
      <c r="AJ6" s="399"/>
      <c r="AK6" s="399"/>
      <c r="AL6" s="399"/>
      <c r="AM6" s="399"/>
      <c r="AN6" s="399"/>
      <c r="AO6" s="399"/>
      <c r="AP6" s="399"/>
      <c r="AQ6" s="399"/>
      <c r="AR6" s="399"/>
      <c r="AS6" s="390">
        <f>SUM(B6:AN6)</f>
        <v>52</v>
      </c>
      <c r="AT6" s="390"/>
      <c r="AU6" s="390"/>
      <c r="AV6" s="390"/>
      <c r="AW6" s="390"/>
      <c r="AX6" s="390"/>
      <c r="AY6" s="17"/>
      <c r="AZ6" s="16"/>
      <c r="BA6" s="16"/>
      <c r="BB6" s="16"/>
      <c r="BD6" s="18"/>
    </row>
    <row r="7" spans="1:59" s="13" customFormat="1" ht="10.5" customHeight="1" x14ac:dyDescent="0.2">
      <c r="A7" s="22" t="s">
        <v>20</v>
      </c>
      <c r="B7" s="389">
        <f>(AN83+AS83)/36</f>
        <v>20</v>
      </c>
      <c r="C7" s="389"/>
      <c r="D7" s="389"/>
      <c r="E7" s="389"/>
      <c r="F7" s="389"/>
      <c r="G7" s="390">
        <f>(AN84+AS84)/36</f>
        <v>11</v>
      </c>
      <c r="H7" s="390"/>
      <c r="I7" s="390"/>
      <c r="J7" s="390">
        <f>(AN85+AS85)/36</f>
        <v>8</v>
      </c>
      <c r="K7" s="390"/>
      <c r="L7" s="390"/>
      <c r="M7" s="390"/>
      <c r="N7" s="390"/>
      <c r="O7" s="391">
        <f>(AN86+AS86)/36</f>
        <v>0.33333333333333331</v>
      </c>
      <c r="P7" s="391"/>
      <c r="Q7" s="391"/>
      <c r="R7" s="392">
        <f>(AN87+AS87)/36</f>
        <v>0.66666666666666663</v>
      </c>
      <c r="S7" s="392"/>
      <c r="T7" s="392"/>
      <c r="U7" s="392"/>
      <c r="V7" s="392"/>
      <c r="W7" s="390">
        <f>(AN88+AS88)/36</f>
        <v>1</v>
      </c>
      <c r="X7" s="390"/>
      <c r="Y7" s="390"/>
      <c r="Z7" s="390"/>
      <c r="AA7" s="390"/>
      <c r="AB7" s="390"/>
      <c r="AC7" s="390"/>
      <c r="AD7" s="390"/>
      <c r="AE7" s="390"/>
      <c r="AF7" s="390"/>
      <c r="AG7" s="390"/>
      <c r="AH7" s="399">
        <v>2</v>
      </c>
      <c r="AI7" s="399"/>
      <c r="AJ7" s="399"/>
      <c r="AK7" s="399"/>
      <c r="AL7" s="399"/>
      <c r="AM7" s="399"/>
      <c r="AN7" s="399"/>
      <c r="AO7" s="399"/>
      <c r="AP7" s="399"/>
      <c r="AQ7" s="399"/>
      <c r="AR7" s="399"/>
      <c r="AS7" s="389">
        <f>SUM(B7:AN7)</f>
        <v>43</v>
      </c>
      <c r="AT7" s="389"/>
      <c r="AU7" s="389"/>
      <c r="AV7" s="389"/>
      <c r="AW7" s="389"/>
      <c r="AX7" s="389"/>
      <c r="AY7" s="17"/>
      <c r="AZ7" s="16"/>
      <c r="BA7" s="16"/>
      <c r="BB7" s="16"/>
      <c r="BD7" s="18"/>
    </row>
    <row r="8" spans="1:59" s="13" customFormat="1" ht="10.5" customHeight="1" x14ac:dyDescent="0.2">
      <c r="A8" s="157"/>
      <c r="B8" s="463"/>
      <c r="C8" s="464"/>
      <c r="D8" s="464"/>
      <c r="E8" s="464"/>
      <c r="F8" s="465"/>
      <c r="G8" s="463"/>
      <c r="H8" s="464"/>
      <c r="I8" s="465"/>
      <c r="J8" s="463"/>
      <c r="K8" s="464"/>
      <c r="L8" s="464"/>
      <c r="M8" s="464"/>
      <c r="N8" s="465"/>
      <c r="O8" s="466"/>
      <c r="P8" s="392"/>
      <c r="Q8" s="467"/>
      <c r="R8" s="466"/>
      <c r="S8" s="392"/>
      <c r="T8" s="392"/>
      <c r="U8" s="392"/>
      <c r="V8" s="467"/>
      <c r="W8" s="390"/>
      <c r="X8" s="390"/>
      <c r="Y8" s="390"/>
      <c r="Z8" s="390"/>
      <c r="AA8" s="390"/>
      <c r="AB8" s="390"/>
      <c r="AC8" s="390"/>
      <c r="AD8" s="390"/>
      <c r="AE8" s="390"/>
      <c r="AF8" s="390"/>
      <c r="AG8" s="390"/>
      <c r="AH8" s="457"/>
      <c r="AI8" s="458"/>
      <c r="AJ8" s="458"/>
      <c r="AK8" s="458"/>
      <c r="AL8" s="458"/>
      <c r="AM8" s="458"/>
      <c r="AN8" s="458"/>
      <c r="AO8" s="458"/>
      <c r="AP8" s="458"/>
      <c r="AQ8" s="458"/>
      <c r="AR8" s="459"/>
      <c r="AS8" s="390"/>
      <c r="AT8" s="390"/>
      <c r="AU8" s="390"/>
      <c r="AV8" s="390"/>
      <c r="AW8" s="390"/>
      <c r="AX8" s="390"/>
      <c r="AY8" s="17"/>
      <c r="AZ8" s="162"/>
      <c r="BA8" s="162"/>
      <c r="BB8" s="162"/>
      <c r="BD8" s="18"/>
    </row>
    <row r="9" spans="1:59" s="13" customFormat="1" ht="13.5" customHeight="1" x14ac:dyDescent="0.2">
      <c r="A9" s="22" t="s">
        <v>18</v>
      </c>
      <c r="B9" s="361">
        <f>SUM(B6:F8)</f>
        <v>59</v>
      </c>
      <c r="C9" s="361"/>
      <c r="D9" s="361"/>
      <c r="E9" s="361"/>
      <c r="F9" s="361"/>
      <c r="G9" s="362">
        <f>SUM(G6:I8)</f>
        <v>11</v>
      </c>
      <c r="H9" s="362"/>
      <c r="I9" s="362"/>
      <c r="J9" s="362">
        <f>SUM(J6:N8)</f>
        <v>8</v>
      </c>
      <c r="K9" s="362"/>
      <c r="L9" s="362"/>
      <c r="M9" s="362"/>
      <c r="N9" s="362"/>
      <c r="O9" s="363">
        <f>O6+O7+O8</f>
        <v>1</v>
      </c>
      <c r="P9" s="363"/>
      <c r="Q9" s="363"/>
      <c r="R9" s="364">
        <f>R6+R7+R8</f>
        <v>2</v>
      </c>
      <c r="S9" s="365"/>
      <c r="T9" s="365"/>
      <c r="U9" s="365"/>
      <c r="V9" s="366"/>
      <c r="W9" s="362">
        <f>SUM(W6:AG8)</f>
        <v>1</v>
      </c>
      <c r="X9" s="362"/>
      <c r="Y9" s="362"/>
      <c r="Z9" s="362"/>
      <c r="AA9" s="362"/>
      <c r="AB9" s="362"/>
      <c r="AC9" s="362"/>
      <c r="AD9" s="362"/>
      <c r="AE9" s="362"/>
      <c r="AF9" s="362"/>
      <c r="AG9" s="362"/>
      <c r="AH9" s="362">
        <f>SUM(AH6:AR8)</f>
        <v>13</v>
      </c>
      <c r="AI9" s="362"/>
      <c r="AJ9" s="362"/>
      <c r="AK9" s="362"/>
      <c r="AL9" s="362"/>
      <c r="AM9" s="362"/>
      <c r="AN9" s="362"/>
      <c r="AO9" s="362"/>
      <c r="AP9" s="362"/>
      <c r="AQ9" s="362"/>
      <c r="AR9" s="362"/>
      <c r="AS9" s="395">
        <f>SUM(AS6:AX8)</f>
        <v>95</v>
      </c>
      <c r="AT9" s="395"/>
      <c r="AU9" s="395"/>
      <c r="AV9" s="395"/>
      <c r="AW9" s="395"/>
      <c r="AX9" s="395"/>
      <c r="AY9" s="17"/>
      <c r="AZ9" s="16"/>
      <c r="BA9" s="16"/>
      <c r="BB9" s="16"/>
      <c r="BD9" s="18"/>
    </row>
    <row r="10" spans="1:59" s="13" customFormat="1" ht="12.75" customHeight="1" x14ac:dyDescent="0.2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5"/>
      <c r="T10" s="25"/>
      <c r="U10" s="24"/>
      <c r="V10" s="24"/>
      <c r="W10" s="24"/>
      <c r="X10" s="24"/>
      <c r="Y10" s="24"/>
      <c r="Z10" s="24"/>
      <c r="AA10" s="24"/>
      <c r="AB10" s="24"/>
      <c r="AC10" s="25"/>
      <c r="AD10" s="24"/>
      <c r="AE10" s="24"/>
      <c r="AF10" s="24"/>
      <c r="AG10" s="24"/>
      <c r="AH10" s="24"/>
      <c r="AI10" s="25"/>
      <c r="AJ10" s="24"/>
      <c r="AK10" s="24"/>
      <c r="AL10" s="176"/>
      <c r="AM10" s="24"/>
      <c r="AN10" s="24"/>
      <c r="AO10" s="25"/>
      <c r="AP10" s="24"/>
      <c r="AQ10" s="24"/>
      <c r="AR10" s="24"/>
      <c r="AS10" s="24"/>
      <c r="AT10" s="25"/>
      <c r="AU10" s="24"/>
      <c r="AV10" s="24"/>
      <c r="AW10" s="24"/>
      <c r="AX10" s="24"/>
      <c r="AY10" s="17"/>
      <c r="AZ10" s="16"/>
      <c r="BA10" s="16"/>
      <c r="BB10" s="16"/>
      <c r="BD10" s="18"/>
    </row>
    <row r="11" spans="1:59" ht="14.25" customHeight="1" x14ac:dyDescent="0.2">
      <c r="AN11" s="14"/>
    </row>
    <row r="12" spans="1:59" x14ac:dyDescent="0.2">
      <c r="A12" s="26" t="s">
        <v>21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177"/>
      <c r="AM12" s="27"/>
      <c r="AN12" s="27"/>
      <c r="AO12" s="27"/>
      <c r="AP12" s="27"/>
      <c r="AQ12" s="27"/>
      <c r="AR12" s="27"/>
      <c r="AS12" s="27"/>
      <c r="AT12" s="17"/>
      <c r="AU12" s="16"/>
      <c r="AV12" s="16"/>
      <c r="AW12" s="16"/>
    </row>
    <row r="13" spans="1:59" ht="21.75" customHeight="1" x14ac:dyDescent="0.2">
      <c r="A13" s="400" t="s">
        <v>22</v>
      </c>
      <c r="B13" s="401" t="s">
        <v>23</v>
      </c>
      <c r="C13" s="401"/>
      <c r="D13" s="401"/>
      <c r="E13" s="401"/>
      <c r="F13" s="401"/>
      <c r="G13" s="401"/>
      <c r="H13" s="401"/>
      <c r="I13" s="401"/>
      <c r="J13" s="401"/>
      <c r="K13" s="400" t="s">
        <v>24</v>
      </c>
      <c r="L13" s="400"/>
      <c r="M13" s="400"/>
      <c r="N13" s="400"/>
      <c r="O13" s="400"/>
      <c r="P13" s="400"/>
      <c r="Q13" s="402" t="s">
        <v>25</v>
      </c>
      <c r="R13" s="402"/>
      <c r="S13" s="402"/>
      <c r="T13" s="402"/>
      <c r="U13" s="402"/>
      <c r="V13" s="402"/>
      <c r="W13" s="402"/>
      <c r="X13" s="402"/>
      <c r="Y13" s="402"/>
      <c r="Z13" s="402"/>
      <c r="AA13" s="402"/>
      <c r="AB13" s="378" t="s">
        <v>26</v>
      </c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80"/>
      <c r="AY13" s="380"/>
      <c r="AZ13" s="380"/>
      <c r="BA13" s="380"/>
      <c r="BB13" s="380"/>
      <c r="BC13" s="380"/>
      <c r="BD13" s="380"/>
      <c r="BE13" s="380"/>
      <c r="BF13" s="380"/>
      <c r="BG13" s="380"/>
    </row>
    <row r="14" spans="1:59" ht="33" customHeight="1" x14ac:dyDescent="0.2">
      <c r="A14" s="400"/>
      <c r="B14" s="401"/>
      <c r="C14" s="401"/>
      <c r="D14" s="401"/>
      <c r="E14" s="401"/>
      <c r="F14" s="401"/>
      <c r="G14" s="401"/>
      <c r="H14" s="401"/>
      <c r="I14" s="401"/>
      <c r="J14" s="401"/>
      <c r="K14" s="400"/>
      <c r="L14" s="400"/>
      <c r="M14" s="400"/>
      <c r="N14" s="400"/>
      <c r="O14" s="400"/>
      <c r="P14" s="400"/>
      <c r="Q14" s="403" t="s">
        <v>171</v>
      </c>
      <c r="R14" s="403" t="s">
        <v>15</v>
      </c>
      <c r="S14" s="404" t="s">
        <v>14</v>
      </c>
      <c r="T14" s="460" t="s">
        <v>170</v>
      </c>
      <c r="U14" s="405" t="s">
        <v>27</v>
      </c>
      <c r="V14" s="406" t="s">
        <v>28</v>
      </c>
      <c r="W14" s="406"/>
      <c r="X14" s="406"/>
      <c r="Y14" s="406"/>
      <c r="Z14" s="406"/>
      <c r="AA14" s="406"/>
      <c r="AB14" s="468" t="s">
        <v>19</v>
      </c>
      <c r="AC14" s="468"/>
      <c r="AD14" s="468"/>
      <c r="AE14" s="468"/>
      <c r="AF14" s="468"/>
      <c r="AG14" s="468"/>
      <c r="AH14" s="468"/>
      <c r="AI14" s="468"/>
      <c r="AJ14" s="468"/>
      <c r="AK14" s="468"/>
      <c r="AL14" s="468"/>
      <c r="AM14" s="468"/>
      <c r="AN14" s="469" t="s">
        <v>20</v>
      </c>
      <c r="AO14" s="469"/>
      <c r="AP14" s="469"/>
      <c r="AQ14" s="469"/>
      <c r="AR14" s="469"/>
      <c r="AS14" s="469"/>
      <c r="AT14" s="469"/>
      <c r="AU14" s="469"/>
      <c r="AV14" s="469"/>
      <c r="AW14" s="470"/>
      <c r="AX14" s="471"/>
      <c r="AY14" s="471"/>
      <c r="AZ14" s="471"/>
      <c r="BA14" s="471"/>
      <c r="BB14" s="471"/>
      <c r="BC14" s="471"/>
      <c r="BD14" s="471"/>
      <c r="BE14" s="471"/>
      <c r="BF14" s="471"/>
      <c r="BG14" s="471"/>
    </row>
    <row r="15" spans="1:59" ht="30.75" customHeight="1" x14ac:dyDescent="0.2">
      <c r="A15" s="400"/>
      <c r="B15" s="401"/>
      <c r="C15" s="401"/>
      <c r="D15" s="401"/>
      <c r="E15" s="401"/>
      <c r="F15" s="401"/>
      <c r="G15" s="401"/>
      <c r="H15" s="401"/>
      <c r="I15" s="401"/>
      <c r="J15" s="401"/>
      <c r="K15" s="400"/>
      <c r="L15" s="400"/>
      <c r="M15" s="400"/>
      <c r="N15" s="400"/>
      <c r="O15" s="400"/>
      <c r="P15" s="400"/>
      <c r="Q15" s="403"/>
      <c r="R15" s="403"/>
      <c r="S15" s="404"/>
      <c r="T15" s="461"/>
      <c r="U15" s="405"/>
      <c r="V15" s="408" t="s">
        <v>29</v>
      </c>
      <c r="W15" s="408"/>
      <c r="X15" s="408"/>
      <c r="Y15" s="408"/>
      <c r="Z15" s="408"/>
      <c r="AA15" s="372" t="s">
        <v>30</v>
      </c>
      <c r="AB15" s="387" t="s">
        <v>31</v>
      </c>
      <c r="AC15" s="408" t="s">
        <v>32</v>
      </c>
      <c r="AD15" s="408"/>
      <c r="AE15" s="408"/>
      <c r="AF15" s="408"/>
      <c r="AG15" s="408"/>
      <c r="AH15" s="387" t="s">
        <v>33</v>
      </c>
      <c r="AI15" s="408" t="s">
        <v>32</v>
      </c>
      <c r="AJ15" s="408"/>
      <c r="AK15" s="408"/>
      <c r="AL15" s="408"/>
      <c r="AM15" s="408"/>
      <c r="AN15" s="453" t="s">
        <v>174</v>
      </c>
      <c r="AO15" s="408" t="s">
        <v>32</v>
      </c>
      <c r="AP15" s="408"/>
      <c r="AQ15" s="408"/>
      <c r="AR15" s="408"/>
      <c r="AS15" s="387" t="s">
        <v>207</v>
      </c>
      <c r="AT15" s="408" t="s">
        <v>32</v>
      </c>
      <c r="AU15" s="408"/>
      <c r="AV15" s="408"/>
      <c r="AW15" s="456"/>
      <c r="AX15" s="449"/>
      <c r="AY15" s="450"/>
      <c r="AZ15" s="450"/>
      <c r="BA15" s="450"/>
      <c r="BB15" s="450"/>
      <c r="BC15" s="449"/>
      <c r="BD15" s="450"/>
      <c r="BE15" s="450"/>
      <c r="BF15" s="450"/>
      <c r="BG15" s="450"/>
    </row>
    <row r="16" spans="1:59" ht="12.75" customHeight="1" x14ac:dyDescent="0.2">
      <c r="A16" s="400"/>
      <c r="B16" s="401"/>
      <c r="C16" s="401"/>
      <c r="D16" s="401"/>
      <c r="E16" s="401"/>
      <c r="F16" s="401"/>
      <c r="G16" s="401"/>
      <c r="H16" s="401"/>
      <c r="I16" s="401"/>
      <c r="J16" s="401"/>
      <c r="K16" s="400"/>
      <c r="L16" s="400"/>
      <c r="M16" s="400"/>
      <c r="N16" s="400"/>
      <c r="O16" s="400"/>
      <c r="P16" s="400"/>
      <c r="Q16" s="403"/>
      <c r="R16" s="403"/>
      <c r="S16" s="404"/>
      <c r="T16" s="461"/>
      <c r="U16" s="405"/>
      <c r="V16" s="407" t="s">
        <v>34</v>
      </c>
      <c r="W16" s="408" t="s">
        <v>32</v>
      </c>
      <c r="X16" s="408"/>
      <c r="Y16" s="408"/>
      <c r="Z16" s="408"/>
      <c r="AA16" s="372"/>
      <c r="AB16" s="387"/>
      <c r="AC16" s="454" t="s">
        <v>14</v>
      </c>
      <c r="AD16" s="372" t="s">
        <v>35</v>
      </c>
      <c r="AE16" s="409" t="s">
        <v>88</v>
      </c>
      <c r="AF16" s="372" t="s">
        <v>36</v>
      </c>
      <c r="AG16" s="372" t="s">
        <v>37</v>
      </c>
      <c r="AH16" s="387"/>
      <c r="AI16" s="454" t="s">
        <v>14</v>
      </c>
      <c r="AJ16" s="372" t="s">
        <v>35</v>
      </c>
      <c r="AK16" s="409" t="s">
        <v>88</v>
      </c>
      <c r="AL16" s="372" t="s">
        <v>36</v>
      </c>
      <c r="AM16" s="372" t="s">
        <v>37</v>
      </c>
      <c r="AN16" s="453"/>
      <c r="AO16" s="454" t="s">
        <v>14</v>
      </c>
      <c r="AP16" s="372" t="s">
        <v>35</v>
      </c>
      <c r="AQ16" s="372" t="s">
        <v>36</v>
      </c>
      <c r="AR16" s="372" t="s">
        <v>37</v>
      </c>
      <c r="AS16" s="387"/>
      <c r="AT16" s="454" t="s">
        <v>14</v>
      </c>
      <c r="AU16" s="372" t="s">
        <v>35</v>
      </c>
      <c r="AV16" s="372" t="s">
        <v>36</v>
      </c>
      <c r="AW16" s="455" t="s">
        <v>37</v>
      </c>
      <c r="AX16" s="449"/>
      <c r="AY16" s="452"/>
      <c r="AZ16" s="451"/>
      <c r="BA16" s="451"/>
      <c r="BB16" s="451"/>
      <c r="BC16" s="449"/>
      <c r="BD16" s="452"/>
      <c r="BE16" s="451"/>
      <c r="BF16" s="451"/>
      <c r="BG16" s="451"/>
    </row>
    <row r="17" spans="1:1003" ht="84.75" customHeight="1" x14ac:dyDescent="0.2">
      <c r="A17" s="400"/>
      <c r="B17" s="401"/>
      <c r="C17" s="401"/>
      <c r="D17" s="401"/>
      <c r="E17" s="401"/>
      <c r="F17" s="401"/>
      <c r="G17" s="401"/>
      <c r="H17" s="401"/>
      <c r="I17" s="401"/>
      <c r="J17" s="401"/>
      <c r="K17" s="400"/>
      <c r="L17" s="400"/>
      <c r="M17" s="400"/>
      <c r="N17" s="400"/>
      <c r="O17" s="400"/>
      <c r="P17" s="400"/>
      <c r="Q17" s="403"/>
      <c r="R17" s="403"/>
      <c r="S17" s="404"/>
      <c r="T17" s="462"/>
      <c r="U17" s="405"/>
      <c r="V17" s="407"/>
      <c r="W17" s="28" t="s">
        <v>38</v>
      </c>
      <c r="X17" s="28" t="s">
        <v>39</v>
      </c>
      <c r="Y17" s="28" t="s">
        <v>40</v>
      </c>
      <c r="Z17" s="28" t="s">
        <v>41</v>
      </c>
      <c r="AA17" s="372"/>
      <c r="AB17" s="387"/>
      <c r="AC17" s="454"/>
      <c r="AD17" s="372"/>
      <c r="AE17" s="410"/>
      <c r="AF17" s="372"/>
      <c r="AG17" s="372"/>
      <c r="AH17" s="387"/>
      <c r="AI17" s="454"/>
      <c r="AJ17" s="372"/>
      <c r="AK17" s="411"/>
      <c r="AL17" s="372"/>
      <c r="AM17" s="372"/>
      <c r="AN17" s="453"/>
      <c r="AO17" s="454"/>
      <c r="AP17" s="372"/>
      <c r="AQ17" s="372"/>
      <c r="AR17" s="372"/>
      <c r="AS17" s="387"/>
      <c r="AT17" s="454"/>
      <c r="AU17" s="372"/>
      <c r="AV17" s="372"/>
      <c r="AW17" s="455"/>
      <c r="AX17" s="449"/>
      <c r="AY17" s="452"/>
      <c r="AZ17" s="451"/>
      <c r="BA17" s="451"/>
      <c r="BB17" s="451"/>
      <c r="BC17" s="449"/>
      <c r="BD17" s="452"/>
      <c r="BE17" s="451"/>
      <c r="BF17" s="451"/>
      <c r="BG17" s="451"/>
    </row>
    <row r="18" spans="1:1003" ht="11.25" customHeight="1" x14ac:dyDescent="0.2">
      <c r="A18" s="400"/>
      <c r="B18" s="401"/>
      <c r="C18" s="401"/>
      <c r="D18" s="401"/>
      <c r="E18" s="401"/>
      <c r="F18" s="401"/>
      <c r="G18" s="401"/>
      <c r="H18" s="401"/>
      <c r="I18" s="401"/>
      <c r="J18" s="401"/>
      <c r="K18" s="29">
        <v>1</v>
      </c>
      <c r="L18" s="29">
        <v>2</v>
      </c>
      <c r="M18" s="29">
        <v>3</v>
      </c>
      <c r="N18" s="29">
        <v>4</v>
      </c>
      <c r="O18" s="29">
        <v>5</v>
      </c>
      <c r="P18" s="160">
        <v>6</v>
      </c>
      <c r="Q18" s="30"/>
      <c r="R18" s="30"/>
      <c r="S18" s="31"/>
      <c r="T18" s="31"/>
      <c r="U18" s="32"/>
      <c r="V18" s="33"/>
      <c r="W18" s="34"/>
      <c r="X18" s="34"/>
      <c r="Y18" s="34"/>
      <c r="Z18" s="34"/>
      <c r="AA18" s="34"/>
      <c r="AB18" s="35">
        <v>17</v>
      </c>
      <c r="AC18" s="36"/>
      <c r="AD18" s="37"/>
      <c r="AE18" s="158"/>
      <c r="AF18" s="37"/>
      <c r="AG18" s="37"/>
      <c r="AH18" s="38">
        <v>22</v>
      </c>
      <c r="AI18" s="36"/>
      <c r="AJ18" s="37"/>
      <c r="AK18" s="158"/>
      <c r="AL18" s="178"/>
      <c r="AM18" s="37"/>
      <c r="AN18" s="41">
        <v>16.5</v>
      </c>
      <c r="AO18" s="39"/>
      <c r="AP18" s="40"/>
      <c r="AQ18" s="40"/>
      <c r="AR18" s="40"/>
      <c r="AS18" s="41">
        <v>22.5</v>
      </c>
      <c r="AT18" s="39"/>
      <c r="AU18" s="40"/>
      <c r="AV18" s="40"/>
      <c r="AW18" s="318"/>
      <c r="AX18" s="290"/>
      <c r="AY18" s="291"/>
      <c r="AZ18" s="292"/>
      <c r="BA18" s="292"/>
      <c r="BB18" s="292"/>
      <c r="BC18" s="290"/>
      <c r="BD18" s="291"/>
      <c r="BE18" s="292"/>
      <c r="BF18" s="292"/>
      <c r="BG18" s="292"/>
    </row>
    <row r="19" spans="1:1003" s="14" customFormat="1" ht="15" customHeight="1" x14ac:dyDescent="0.2">
      <c r="A19" s="29">
        <v>1</v>
      </c>
      <c r="B19" s="412">
        <v>2</v>
      </c>
      <c r="C19" s="412"/>
      <c r="D19" s="412"/>
      <c r="E19" s="412"/>
      <c r="F19" s="412"/>
      <c r="G19" s="412"/>
      <c r="H19" s="412"/>
      <c r="I19" s="412"/>
      <c r="J19" s="412"/>
      <c r="K19" s="413">
        <v>3</v>
      </c>
      <c r="L19" s="413"/>
      <c r="M19" s="413"/>
      <c r="N19" s="413"/>
      <c r="O19" s="413"/>
      <c r="P19" s="413"/>
      <c r="Q19" s="43">
        <v>4</v>
      </c>
      <c r="R19" s="43">
        <v>5</v>
      </c>
      <c r="S19" s="44">
        <v>6</v>
      </c>
      <c r="T19" s="44">
        <v>7</v>
      </c>
      <c r="U19" s="160">
        <v>8</v>
      </c>
      <c r="V19" s="45">
        <v>9</v>
      </c>
      <c r="W19" s="45">
        <v>10</v>
      </c>
      <c r="X19" s="45">
        <v>11</v>
      </c>
      <c r="Y19" s="45">
        <v>12</v>
      </c>
      <c r="Z19" s="45">
        <v>13</v>
      </c>
      <c r="AA19" s="160">
        <v>14</v>
      </c>
      <c r="AB19" s="29">
        <v>15</v>
      </c>
      <c r="AC19" s="44"/>
      <c r="AD19" s="29"/>
      <c r="AE19" s="160"/>
      <c r="AF19" s="29"/>
      <c r="AG19" s="29"/>
      <c r="AH19" s="29">
        <v>16</v>
      </c>
      <c r="AI19" s="44"/>
      <c r="AJ19" s="29"/>
      <c r="AK19" s="160"/>
      <c r="AL19" s="179"/>
      <c r="AM19" s="29"/>
      <c r="AN19" s="46">
        <v>17</v>
      </c>
      <c r="AO19" s="44"/>
      <c r="AP19" s="284"/>
      <c r="AQ19" s="284"/>
      <c r="AR19" s="284"/>
      <c r="AS19" s="284">
        <v>18</v>
      </c>
      <c r="AT19" s="44"/>
      <c r="AU19" s="284"/>
      <c r="AV19" s="284"/>
      <c r="AW19" s="319"/>
      <c r="AX19" s="287"/>
      <c r="AY19" s="288"/>
      <c r="AZ19" s="287"/>
      <c r="BA19" s="287"/>
      <c r="BB19" s="287"/>
      <c r="BC19" s="287"/>
      <c r="BD19" s="288"/>
      <c r="BE19" s="287"/>
      <c r="BF19" s="287"/>
      <c r="BG19" s="287"/>
    </row>
    <row r="20" spans="1:1003" s="27" customFormat="1" ht="10.5" customHeight="1" x14ac:dyDescent="0.2">
      <c r="A20" s="47" t="s">
        <v>42</v>
      </c>
      <c r="B20" s="373" t="s">
        <v>43</v>
      </c>
      <c r="C20" s="373"/>
      <c r="D20" s="373"/>
      <c r="E20" s="373"/>
      <c r="F20" s="373"/>
      <c r="G20" s="373"/>
      <c r="H20" s="373"/>
      <c r="I20" s="373"/>
      <c r="J20" s="373"/>
      <c r="K20" s="374"/>
      <c r="L20" s="374"/>
      <c r="M20" s="374"/>
      <c r="N20" s="374"/>
      <c r="O20" s="374"/>
      <c r="P20" s="374"/>
      <c r="Q20" s="48">
        <f>SUM(Q23:Q36)</f>
        <v>1476</v>
      </c>
      <c r="R20" s="48">
        <f>SUM(R23:R36)</f>
        <v>48</v>
      </c>
      <c r="S20" s="49">
        <f>S21</f>
        <v>24</v>
      </c>
      <c r="T20" s="49">
        <f t="shared" ref="T20:AW20" si="0">SUM(T23:T36)</f>
        <v>2106</v>
      </c>
      <c r="U20" s="50">
        <f t="shared" si="0"/>
        <v>702</v>
      </c>
      <c r="V20" s="51">
        <f t="shared" si="0"/>
        <v>1404</v>
      </c>
      <c r="W20" s="51">
        <f t="shared" si="0"/>
        <v>708</v>
      </c>
      <c r="X20" s="51">
        <f t="shared" si="0"/>
        <v>50</v>
      </c>
      <c r="Y20" s="51">
        <f t="shared" si="0"/>
        <v>646</v>
      </c>
      <c r="Z20" s="51">
        <f t="shared" si="0"/>
        <v>0</v>
      </c>
      <c r="AA20" s="51">
        <f t="shared" si="0"/>
        <v>0</v>
      </c>
      <c r="AB20" s="51">
        <f t="shared" si="0"/>
        <v>612</v>
      </c>
      <c r="AC20" s="52">
        <f t="shared" si="0"/>
        <v>0</v>
      </c>
      <c r="AD20" s="51">
        <f t="shared" si="0"/>
        <v>612</v>
      </c>
      <c r="AE20" s="51">
        <f t="shared" si="0"/>
        <v>0</v>
      </c>
      <c r="AF20" s="51">
        <f t="shared" si="0"/>
        <v>0</v>
      </c>
      <c r="AG20" s="51">
        <f t="shared" si="0"/>
        <v>0</v>
      </c>
      <c r="AH20" s="51">
        <f t="shared" si="0"/>
        <v>792</v>
      </c>
      <c r="AI20" s="52">
        <f t="shared" si="0"/>
        <v>24</v>
      </c>
      <c r="AJ20" s="51">
        <f t="shared" si="0"/>
        <v>792</v>
      </c>
      <c r="AK20" s="51">
        <f t="shared" si="0"/>
        <v>48</v>
      </c>
      <c r="AL20" s="51">
        <f t="shared" si="0"/>
        <v>0</v>
      </c>
      <c r="AM20" s="51">
        <f t="shared" si="0"/>
        <v>0</v>
      </c>
      <c r="AN20" s="51">
        <f t="shared" si="0"/>
        <v>0</v>
      </c>
      <c r="AO20" s="52">
        <f t="shared" si="0"/>
        <v>0</v>
      </c>
      <c r="AP20" s="51">
        <f t="shared" si="0"/>
        <v>0</v>
      </c>
      <c r="AQ20" s="51">
        <f t="shared" si="0"/>
        <v>0</v>
      </c>
      <c r="AR20" s="51">
        <f t="shared" si="0"/>
        <v>0</v>
      </c>
      <c r="AS20" s="51">
        <f t="shared" si="0"/>
        <v>0</v>
      </c>
      <c r="AT20" s="52">
        <f t="shared" si="0"/>
        <v>0</v>
      </c>
      <c r="AU20" s="51">
        <f t="shared" si="0"/>
        <v>0</v>
      </c>
      <c r="AV20" s="51">
        <f t="shared" si="0"/>
        <v>0</v>
      </c>
      <c r="AW20" s="320">
        <f t="shared" si="0"/>
        <v>0</v>
      </c>
      <c r="AX20" s="293"/>
      <c r="AY20" s="294"/>
      <c r="AZ20" s="293"/>
      <c r="BA20" s="293"/>
      <c r="BB20" s="293"/>
      <c r="BC20" s="293"/>
      <c r="BD20" s="294"/>
      <c r="BE20" s="293"/>
      <c r="BF20" s="293"/>
      <c r="BG20" s="293"/>
    </row>
    <row r="21" spans="1:1003" s="27" customFormat="1" ht="10.5" customHeight="1" x14ac:dyDescent="0.2">
      <c r="A21" s="53"/>
      <c r="B21" s="375" t="s">
        <v>14</v>
      </c>
      <c r="C21" s="375"/>
      <c r="D21" s="375"/>
      <c r="E21" s="375"/>
      <c r="F21" s="375"/>
      <c r="G21" s="375"/>
      <c r="H21" s="375"/>
      <c r="I21" s="375"/>
      <c r="J21" s="375"/>
      <c r="K21" s="376"/>
      <c r="L21" s="376"/>
      <c r="M21" s="376"/>
      <c r="N21" s="376"/>
      <c r="O21" s="376"/>
      <c r="P21" s="376"/>
      <c r="Q21" s="55"/>
      <c r="R21" s="55"/>
      <c r="S21" s="56">
        <f>SUM(S23:S36)</f>
        <v>24</v>
      </c>
      <c r="T21" s="55"/>
      <c r="U21" s="57"/>
      <c r="V21" s="55"/>
      <c r="W21" s="55"/>
      <c r="X21" s="55"/>
      <c r="Y21" s="55"/>
      <c r="Z21" s="55"/>
      <c r="AA21" s="55"/>
      <c r="AB21" s="58"/>
      <c r="AC21" s="59"/>
      <c r="AD21" s="55"/>
      <c r="AE21" s="55"/>
      <c r="AF21" s="55"/>
      <c r="AG21" s="55"/>
      <c r="AH21" s="58"/>
      <c r="AI21" s="59"/>
      <c r="AJ21" s="55"/>
      <c r="AK21" s="55"/>
      <c r="AL21" s="55"/>
      <c r="AM21" s="55"/>
      <c r="AN21" s="58"/>
      <c r="AO21" s="59"/>
      <c r="AP21" s="55"/>
      <c r="AQ21" s="55"/>
      <c r="AR21" s="55"/>
      <c r="AS21" s="58"/>
      <c r="AT21" s="59"/>
      <c r="AU21" s="55"/>
      <c r="AV21" s="55"/>
      <c r="AW21" s="321"/>
      <c r="AX21" s="293"/>
      <c r="AY21" s="294"/>
      <c r="AZ21" s="293"/>
      <c r="BA21" s="293"/>
      <c r="BB21" s="293"/>
      <c r="BC21" s="293"/>
      <c r="BD21" s="294"/>
      <c r="BE21" s="293"/>
      <c r="BF21" s="293"/>
      <c r="BG21" s="293"/>
    </row>
    <row r="22" spans="1:1003" s="27" customFormat="1" ht="10.5" customHeight="1" x14ac:dyDescent="0.2">
      <c r="A22" s="60"/>
      <c r="B22" s="377" t="s">
        <v>132</v>
      </c>
      <c r="C22" s="377"/>
      <c r="D22" s="377"/>
      <c r="E22" s="377"/>
      <c r="F22" s="377"/>
      <c r="G22" s="377"/>
      <c r="H22" s="377"/>
      <c r="I22" s="377"/>
      <c r="J22" s="377"/>
      <c r="K22" s="61"/>
      <c r="L22" s="191"/>
      <c r="M22" s="61"/>
      <c r="N22" s="61"/>
      <c r="O22" s="61"/>
      <c r="P22" s="61"/>
      <c r="Q22" s="62"/>
      <c r="R22" s="62"/>
      <c r="S22" s="63"/>
      <c r="T22" s="63"/>
      <c r="U22" s="64"/>
      <c r="V22" s="61"/>
      <c r="W22" s="61"/>
      <c r="X22" s="61"/>
      <c r="Y22" s="61"/>
      <c r="Z22" s="61"/>
      <c r="AA22" s="61"/>
      <c r="AB22" s="61"/>
      <c r="AC22" s="65"/>
      <c r="AD22" s="61"/>
      <c r="AE22" s="61"/>
      <c r="AF22" s="61"/>
      <c r="AG22" s="61"/>
      <c r="AH22" s="66"/>
      <c r="AI22" s="174"/>
      <c r="AJ22" s="61"/>
      <c r="AK22" s="61"/>
      <c r="AL22" s="61"/>
      <c r="AM22" s="67"/>
      <c r="AN22" s="61"/>
      <c r="AO22" s="65"/>
      <c r="AP22" s="61"/>
      <c r="AQ22" s="61"/>
      <c r="AR22" s="61"/>
      <c r="AS22" s="61"/>
      <c r="AT22" s="65"/>
      <c r="AU22" s="61"/>
      <c r="AV22" s="61"/>
      <c r="AW22" s="322"/>
      <c r="AX22" s="295"/>
      <c r="AY22" s="296"/>
      <c r="AZ22" s="295"/>
      <c r="BA22" s="295"/>
      <c r="BB22" s="295"/>
      <c r="BC22" s="295"/>
      <c r="BD22" s="296"/>
      <c r="BE22" s="295"/>
      <c r="BF22" s="295"/>
      <c r="BG22" s="295"/>
      <c r="BH22" s="13"/>
    </row>
    <row r="23" spans="1:1003" s="231" customFormat="1" ht="10.5" customHeight="1" x14ac:dyDescent="0.2">
      <c r="A23" s="222" t="s">
        <v>155</v>
      </c>
      <c r="B23" s="367" t="s">
        <v>44</v>
      </c>
      <c r="C23" s="368"/>
      <c r="D23" s="368"/>
      <c r="E23" s="368"/>
      <c r="F23" s="368"/>
      <c r="G23" s="368"/>
      <c r="H23" s="368"/>
      <c r="I23" s="368"/>
      <c r="J23" s="369"/>
      <c r="K23" s="227"/>
      <c r="L23" s="263" t="s">
        <v>45</v>
      </c>
      <c r="M23" s="264"/>
      <c r="N23" s="223"/>
      <c r="O23" s="223"/>
      <c r="P23" s="223"/>
      <c r="Q23" s="224">
        <f>R23+S23+V23</f>
        <v>118</v>
      </c>
      <c r="R23" s="224">
        <v>12</v>
      </c>
      <c r="S23" s="225">
        <v>6</v>
      </c>
      <c r="T23" s="265">
        <f>U23+V23</f>
        <v>150</v>
      </c>
      <c r="U23" s="226">
        <f>V23*0.5</f>
        <v>50</v>
      </c>
      <c r="V23" s="223">
        <f t="shared" ref="V23:V35" si="1">AD23+AJ23+AP23+AU23+AZ23+BE23</f>
        <v>100</v>
      </c>
      <c r="W23" s="223">
        <f t="shared" ref="W23:W25" si="2">V23-X23-Z23-Y23</f>
        <v>57</v>
      </c>
      <c r="X23" s="223"/>
      <c r="Y23" s="227">
        <v>43</v>
      </c>
      <c r="Z23" s="223"/>
      <c r="AA23" s="223">
        <f t="shared" ref="AA23:AA35" si="3">AF23+AL23+AQ23+AV23+BA23+BF23</f>
        <v>0</v>
      </c>
      <c r="AB23" s="223">
        <f>AD23+AF23+AG23+AE23</f>
        <v>34</v>
      </c>
      <c r="AC23" s="229"/>
      <c r="AD23" s="223">
        <v>34</v>
      </c>
      <c r="AE23" s="223"/>
      <c r="AF23" s="223"/>
      <c r="AG23" s="223"/>
      <c r="AH23" s="266">
        <f>AJ23+AL23+AM23</f>
        <v>66</v>
      </c>
      <c r="AI23" s="267">
        <v>6</v>
      </c>
      <c r="AJ23" s="264">
        <v>66</v>
      </c>
      <c r="AK23" s="264">
        <v>12</v>
      </c>
      <c r="AL23" s="223"/>
      <c r="AM23" s="227"/>
      <c r="AN23" s="228">
        <f>AP23+AQ23+AR23</f>
        <v>0</v>
      </c>
      <c r="AO23" s="229"/>
      <c r="AP23" s="223"/>
      <c r="AQ23" s="223"/>
      <c r="AR23" s="223"/>
      <c r="AS23" s="228">
        <f>AU23+AV23+AW23</f>
        <v>0</v>
      </c>
      <c r="AT23" s="229"/>
      <c r="AU23" s="223"/>
      <c r="AV23" s="223"/>
      <c r="AW23" s="323"/>
      <c r="AX23" s="287"/>
      <c r="AY23" s="288"/>
      <c r="AZ23" s="287"/>
      <c r="BA23" s="287"/>
      <c r="BB23" s="287"/>
      <c r="BC23" s="287"/>
      <c r="BD23" s="288"/>
      <c r="BE23" s="287"/>
      <c r="BF23" s="287"/>
      <c r="BG23" s="287"/>
      <c r="BH23" s="230"/>
      <c r="BI23" s="230"/>
      <c r="BJ23" s="230"/>
      <c r="BK23" s="230"/>
      <c r="BL23" s="230"/>
      <c r="BM23" s="230"/>
      <c r="BN23" s="230"/>
      <c r="BO23" s="230"/>
      <c r="BP23" s="230"/>
      <c r="BQ23" s="230"/>
      <c r="BR23" s="230"/>
      <c r="BS23" s="230"/>
      <c r="BT23" s="230"/>
      <c r="BU23" s="230"/>
      <c r="BV23" s="230"/>
      <c r="BW23" s="230"/>
      <c r="BX23" s="230"/>
      <c r="BY23" s="230"/>
      <c r="BZ23" s="230"/>
      <c r="CA23" s="230"/>
      <c r="CB23" s="230"/>
      <c r="CC23" s="230"/>
      <c r="CD23" s="230"/>
      <c r="CE23" s="230"/>
      <c r="CF23" s="230"/>
      <c r="CG23" s="230"/>
      <c r="CH23" s="230"/>
      <c r="CI23" s="230"/>
      <c r="CJ23" s="230"/>
      <c r="CK23" s="230"/>
      <c r="CL23" s="230"/>
      <c r="CM23" s="230"/>
      <c r="CN23" s="230"/>
      <c r="CO23" s="230"/>
      <c r="CP23" s="230"/>
      <c r="CQ23" s="230"/>
      <c r="CR23" s="230"/>
      <c r="CS23" s="230"/>
      <c r="CT23" s="230"/>
      <c r="CU23" s="230"/>
      <c r="CV23" s="230"/>
      <c r="CW23" s="230"/>
      <c r="CX23" s="230"/>
      <c r="CY23" s="230"/>
      <c r="CZ23" s="230"/>
      <c r="DA23" s="230"/>
      <c r="DB23" s="230"/>
      <c r="DC23" s="230"/>
      <c r="DD23" s="230"/>
      <c r="DE23" s="230"/>
      <c r="DF23" s="230"/>
      <c r="DG23" s="230"/>
      <c r="DH23" s="230"/>
      <c r="DI23" s="230"/>
      <c r="DJ23" s="230"/>
      <c r="DK23" s="230"/>
      <c r="DL23" s="230"/>
      <c r="DM23" s="230"/>
      <c r="DN23" s="230"/>
      <c r="DO23" s="230"/>
      <c r="DP23" s="230"/>
      <c r="DQ23" s="230"/>
      <c r="DR23" s="230"/>
      <c r="DS23" s="230"/>
      <c r="DT23" s="230"/>
      <c r="DU23" s="230"/>
      <c r="DV23" s="230"/>
      <c r="DW23" s="230"/>
      <c r="DX23" s="230"/>
      <c r="DY23" s="230"/>
      <c r="DZ23" s="230"/>
      <c r="EA23" s="230"/>
      <c r="EB23" s="230"/>
      <c r="EC23" s="230"/>
      <c r="ED23" s="230"/>
      <c r="EE23" s="230"/>
      <c r="EF23" s="230"/>
      <c r="EG23" s="230"/>
      <c r="EH23" s="230"/>
      <c r="EI23" s="230"/>
      <c r="EJ23" s="230"/>
      <c r="EK23" s="230"/>
      <c r="EL23" s="230"/>
      <c r="EM23" s="230"/>
      <c r="EN23" s="230"/>
      <c r="EO23" s="230"/>
      <c r="EP23" s="230"/>
      <c r="EQ23" s="230"/>
      <c r="ER23" s="230"/>
      <c r="ES23" s="230"/>
      <c r="ET23" s="230"/>
      <c r="EU23" s="230"/>
      <c r="EV23" s="230"/>
      <c r="EW23" s="230"/>
      <c r="EX23" s="230"/>
      <c r="EY23" s="230"/>
      <c r="EZ23" s="230"/>
      <c r="FA23" s="230"/>
      <c r="FB23" s="230"/>
      <c r="FC23" s="230"/>
      <c r="FD23" s="230"/>
      <c r="FE23" s="230"/>
      <c r="FF23" s="230"/>
      <c r="FG23" s="230"/>
      <c r="FH23" s="230"/>
      <c r="FI23" s="230"/>
      <c r="FJ23" s="230"/>
      <c r="FK23" s="230"/>
      <c r="FL23" s="230"/>
      <c r="FM23" s="230"/>
      <c r="FN23" s="230"/>
      <c r="FO23" s="230"/>
      <c r="FP23" s="230"/>
      <c r="FQ23" s="230"/>
      <c r="FR23" s="230"/>
      <c r="FS23" s="230"/>
      <c r="FT23" s="230"/>
      <c r="FU23" s="230"/>
      <c r="FV23" s="230"/>
      <c r="FW23" s="230"/>
      <c r="FX23" s="230"/>
      <c r="FY23" s="230"/>
      <c r="FZ23" s="230"/>
      <c r="GA23" s="230"/>
      <c r="GB23" s="230"/>
      <c r="GC23" s="230"/>
      <c r="GD23" s="230"/>
      <c r="GE23" s="230"/>
      <c r="GF23" s="230"/>
      <c r="GG23" s="230"/>
      <c r="GH23" s="230"/>
      <c r="GI23" s="230"/>
      <c r="GJ23" s="230"/>
      <c r="GK23" s="230"/>
      <c r="GL23" s="230"/>
      <c r="GM23" s="230"/>
      <c r="GN23" s="230"/>
      <c r="GO23" s="230"/>
      <c r="GP23" s="230"/>
      <c r="GQ23" s="230"/>
      <c r="GR23" s="230"/>
      <c r="GS23" s="230"/>
      <c r="GT23" s="230"/>
      <c r="GU23" s="230"/>
      <c r="GV23" s="230"/>
      <c r="GW23" s="230"/>
      <c r="GX23" s="230"/>
      <c r="GY23" s="230"/>
      <c r="GZ23" s="230"/>
      <c r="HA23" s="230"/>
      <c r="HB23" s="230"/>
      <c r="HC23" s="230"/>
      <c r="HD23" s="230"/>
      <c r="HE23" s="230"/>
      <c r="HF23" s="230"/>
      <c r="HG23" s="230"/>
      <c r="HH23" s="230"/>
      <c r="HI23" s="230"/>
      <c r="HJ23" s="230"/>
      <c r="HK23" s="230"/>
      <c r="HL23" s="230"/>
      <c r="HM23" s="230"/>
      <c r="HN23" s="230"/>
      <c r="HO23" s="230"/>
      <c r="HP23" s="230"/>
      <c r="HQ23" s="230"/>
      <c r="HR23" s="230"/>
      <c r="HS23" s="230"/>
      <c r="HT23" s="230"/>
      <c r="HU23" s="230"/>
      <c r="HV23" s="230"/>
      <c r="HW23" s="230"/>
      <c r="HX23" s="230"/>
      <c r="HY23" s="230"/>
      <c r="HZ23" s="230"/>
      <c r="IA23" s="230"/>
      <c r="IB23" s="230"/>
      <c r="IC23" s="230"/>
      <c r="ID23" s="230"/>
      <c r="IE23" s="230"/>
      <c r="IF23" s="230"/>
      <c r="IG23" s="230"/>
      <c r="IH23" s="230"/>
      <c r="II23" s="230"/>
      <c r="IJ23" s="230"/>
      <c r="IK23" s="230"/>
      <c r="IL23" s="230"/>
      <c r="IM23" s="230"/>
      <c r="IN23" s="230"/>
      <c r="IO23" s="230"/>
      <c r="IP23" s="230"/>
      <c r="IQ23" s="230"/>
      <c r="IR23" s="230"/>
      <c r="IS23" s="230"/>
      <c r="IT23" s="230"/>
      <c r="IU23" s="230"/>
      <c r="IV23" s="230"/>
      <c r="IW23" s="230"/>
      <c r="IX23" s="230"/>
      <c r="IY23" s="230"/>
      <c r="IZ23" s="230"/>
      <c r="JA23" s="230"/>
      <c r="JB23" s="230"/>
      <c r="JC23" s="230"/>
      <c r="JD23" s="230"/>
      <c r="JE23" s="230"/>
      <c r="JF23" s="230"/>
      <c r="JG23" s="230"/>
      <c r="JH23" s="230"/>
      <c r="JI23" s="230"/>
      <c r="JJ23" s="230"/>
      <c r="JK23" s="230"/>
      <c r="JL23" s="230"/>
      <c r="JM23" s="230"/>
      <c r="JN23" s="230"/>
      <c r="JO23" s="230"/>
      <c r="JP23" s="230"/>
      <c r="JQ23" s="230"/>
      <c r="JR23" s="230"/>
      <c r="JS23" s="230"/>
      <c r="JT23" s="230"/>
      <c r="JU23" s="230"/>
      <c r="JV23" s="230"/>
      <c r="JW23" s="230"/>
      <c r="JX23" s="230"/>
      <c r="JY23" s="230"/>
      <c r="JZ23" s="230"/>
      <c r="KA23" s="230"/>
      <c r="KB23" s="230"/>
      <c r="KC23" s="230"/>
      <c r="KD23" s="230"/>
      <c r="KE23" s="230"/>
      <c r="KF23" s="230"/>
      <c r="KG23" s="230"/>
      <c r="KH23" s="230"/>
      <c r="KI23" s="230"/>
      <c r="KJ23" s="230"/>
      <c r="KK23" s="230"/>
      <c r="KL23" s="230"/>
      <c r="KM23" s="230"/>
      <c r="KN23" s="230"/>
      <c r="KO23" s="230"/>
      <c r="KP23" s="230"/>
      <c r="KQ23" s="230"/>
      <c r="KR23" s="230"/>
      <c r="KS23" s="230"/>
      <c r="KT23" s="230"/>
      <c r="KU23" s="230"/>
      <c r="KV23" s="230"/>
      <c r="KW23" s="230"/>
      <c r="KX23" s="230"/>
      <c r="KY23" s="230"/>
      <c r="KZ23" s="230"/>
      <c r="LA23" s="230"/>
      <c r="LB23" s="230"/>
      <c r="LC23" s="230"/>
      <c r="LD23" s="230"/>
      <c r="LE23" s="230"/>
      <c r="LF23" s="230"/>
      <c r="LG23" s="230"/>
      <c r="LH23" s="230"/>
      <c r="LI23" s="230"/>
      <c r="LJ23" s="230"/>
      <c r="LK23" s="230"/>
      <c r="LL23" s="230"/>
      <c r="LM23" s="230"/>
      <c r="LN23" s="230"/>
      <c r="LO23" s="230"/>
      <c r="LP23" s="230"/>
      <c r="LQ23" s="230"/>
      <c r="LR23" s="230"/>
      <c r="LS23" s="230"/>
      <c r="LT23" s="230"/>
      <c r="LU23" s="230"/>
      <c r="LV23" s="230"/>
      <c r="LW23" s="230"/>
      <c r="LX23" s="230"/>
      <c r="LY23" s="230"/>
      <c r="LZ23" s="230"/>
      <c r="MA23" s="230"/>
      <c r="MB23" s="230"/>
      <c r="MC23" s="230"/>
      <c r="MD23" s="230"/>
      <c r="ME23" s="230"/>
      <c r="MF23" s="230"/>
      <c r="MG23" s="230"/>
      <c r="MH23" s="230"/>
      <c r="MI23" s="230"/>
      <c r="MJ23" s="230"/>
      <c r="MK23" s="230"/>
      <c r="ML23" s="230"/>
      <c r="MM23" s="230"/>
      <c r="MN23" s="230"/>
      <c r="MO23" s="230"/>
      <c r="MP23" s="230"/>
      <c r="MQ23" s="230"/>
      <c r="MR23" s="230"/>
      <c r="MS23" s="230"/>
      <c r="MT23" s="230"/>
      <c r="MU23" s="230"/>
      <c r="MV23" s="230"/>
      <c r="MW23" s="230"/>
      <c r="MX23" s="230"/>
      <c r="MY23" s="230"/>
      <c r="MZ23" s="230"/>
      <c r="NA23" s="230"/>
      <c r="NB23" s="230"/>
      <c r="NC23" s="230"/>
      <c r="ND23" s="230"/>
      <c r="NE23" s="230"/>
      <c r="NF23" s="230"/>
      <c r="NG23" s="230"/>
      <c r="NH23" s="230"/>
      <c r="NI23" s="230"/>
      <c r="NJ23" s="230"/>
      <c r="NK23" s="230"/>
      <c r="NL23" s="230"/>
      <c r="NM23" s="230"/>
      <c r="NN23" s="230"/>
      <c r="NO23" s="230"/>
      <c r="NP23" s="230"/>
      <c r="NQ23" s="230"/>
      <c r="NR23" s="230"/>
      <c r="NS23" s="230"/>
      <c r="NT23" s="230"/>
      <c r="NU23" s="230"/>
      <c r="NV23" s="230"/>
      <c r="NW23" s="230"/>
      <c r="NX23" s="230"/>
      <c r="NY23" s="230"/>
      <c r="NZ23" s="230"/>
      <c r="OA23" s="230"/>
      <c r="OB23" s="230"/>
      <c r="OC23" s="230"/>
      <c r="OD23" s="230"/>
      <c r="OE23" s="230"/>
      <c r="OF23" s="230"/>
      <c r="OG23" s="230"/>
      <c r="OH23" s="230"/>
      <c r="OI23" s="230"/>
      <c r="OJ23" s="230"/>
      <c r="OK23" s="230"/>
      <c r="OL23" s="230"/>
      <c r="OM23" s="230"/>
      <c r="ON23" s="230"/>
      <c r="OO23" s="230"/>
      <c r="OP23" s="230"/>
      <c r="OQ23" s="230"/>
      <c r="OR23" s="230"/>
      <c r="OS23" s="230"/>
      <c r="OT23" s="230"/>
      <c r="OU23" s="230"/>
      <c r="OV23" s="230"/>
      <c r="OW23" s="230"/>
      <c r="OX23" s="230"/>
      <c r="OY23" s="230"/>
      <c r="OZ23" s="230"/>
      <c r="PA23" s="230"/>
      <c r="PB23" s="230"/>
      <c r="PC23" s="230"/>
      <c r="PD23" s="230"/>
      <c r="PE23" s="230"/>
      <c r="PF23" s="230"/>
      <c r="PG23" s="230"/>
      <c r="PH23" s="230"/>
      <c r="PI23" s="230"/>
      <c r="PJ23" s="230"/>
      <c r="PK23" s="230"/>
      <c r="PL23" s="230"/>
      <c r="PM23" s="230"/>
      <c r="PN23" s="230"/>
      <c r="PO23" s="230"/>
      <c r="PP23" s="230"/>
      <c r="PQ23" s="230"/>
      <c r="PR23" s="230"/>
      <c r="PS23" s="230"/>
      <c r="PT23" s="230"/>
      <c r="PU23" s="230"/>
      <c r="PV23" s="230"/>
      <c r="PW23" s="230"/>
      <c r="PX23" s="230"/>
      <c r="PY23" s="230"/>
      <c r="PZ23" s="230"/>
      <c r="QA23" s="230"/>
      <c r="QB23" s="230"/>
      <c r="QC23" s="230"/>
      <c r="QD23" s="230"/>
      <c r="QE23" s="230"/>
      <c r="QF23" s="230"/>
      <c r="QG23" s="230"/>
      <c r="QH23" s="230"/>
      <c r="QI23" s="230"/>
      <c r="QJ23" s="230"/>
      <c r="QK23" s="230"/>
      <c r="QL23" s="230"/>
      <c r="QM23" s="230"/>
      <c r="QN23" s="230"/>
      <c r="QO23" s="230"/>
      <c r="QP23" s="230"/>
      <c r="QQ23" s="230"/>
      <c r="QR23" s="230"/>
      <c r="QS23" s="230"/>
      <c r="QT23" s="230"/>
      <c r="QU23" s="230"/>
      <c r="QV23" s="230"/>
      <c r="QW23" s="230"/>
      <c r="QX23" s="230"/>
      <c r="QY23" s="230"/>
      <c r="QZ23" s="230"/>
      <c r="RA23" s="230"/>
      <c r="RB23" s="230"/>
      <c r="RC23" s="230"/>
      <c r="RD23" s="230"/>
      <c r="RE23" s="230"/>
      <c r="RF23" s="230"/>
      <c r="RG23" s="230"/>
      <c r="RH23" s="230"/>
      <c r="RI23" s="230"/>
      <c r="RJ23" s="230"/>
      <c r="RK23" s="230"/>
      <c r="RL23" s="230"/>
      <c r="RM23" s="230"/>
      <c r="RN23" s="230"/>
      <c r="RO23" s="230"/>
      <c r="RP23" s="230"/>
      <c r="RQ23" s="230"/>
      <c r="RR23" s="230"/>
      <c r="RS23" s="230"/>
      <c r="RT23" s="230"/>
      <c r="RU23" s="230"/>
      <c r="RV23" s="230"/>
      <c r="RW23" s="230"/>
      <c r="RX23" s="230"/>
      <c r="RY23" s="230"/>
      <c r="RZ23" s="230"/>
      <c r="SA23" s="230"/>
      <c r="SB23" s="230"/>
      <c r="SC23" s="230"/>
      <c r="SD23" s="230"/>
      <c r="SE23" s="230"/>
      <c r="SF23" s="230"/>
      <c r="SG23" s="230"/>
      <c r="SH23" s="230"/>
      <c r="SI23" s="230"/>
      <c r="SJ23" s="230"/>
      <c r="SK23" s="230"/>
      <c r="SL23" s="230"/>
      <c r="SM23" s="230"/>
      <c r="SN23" s="230"/>
      <c r="SO23" s="230"/>
      <c r="SP23" s="230"/>
      <c r="SQ23" s="230"/>
      <c r="SR23" s="230"/>
      <c r="SS23" s="230"/>
      <c r="ST23" s="230"/>
      <c r="SU23" s="230"/>
      <c r="SV23" s="230"/>
      <c r="SW23" s="230"/>
      <c r="SX23" s="230"/>
      <c r="SY23" s="230"/>
      <c r="SZ23" s="230"/>
      <c r="TA23" s="230"/>
      <c r="TB23" s="230"/>
      <c r="TC23" s="230"/>
      <c r="TD23" s="230"/>
      <c r="TE23" s="230"/>
      <c r="TF23" s="230"/>
      <c r="TG23" s="230"/>
      <c r="TH23" s="230"/>
      <c r="TI23" s="230"/>
      <c r="TJ23" s="230"/>
      <c r="TK23" s="230"/>
      <c r="TL23" s="230"/>
      <c r="TM23" s="230"/>
      <c r="TN23" s="230"/>
      <c r="TO23" s="230"/>
      <c r="TP23" s="230"/>
      <c r="TQ23" s="230"/>
      <c r="TR23" s="230"/>
      <c r="TS23" s="230"/>
      <c r="TT23" s="230"/>
      <c r="TU23" s="230"/>
      <c r="TV23" s="230"/>
      <c r="TW23" s="230"/>
      <c r="TX23" s="230"/>
      <c r="TY23" s="230"/>
      <c r="TZ23" s="230"/>
      <c r="UA23" s="230"/>
      <c r="UB23" s="230"/>
      <c r="UC23" s="230"/>
      <c r="UD23" s="230"/>
      <c r="UE23" s="230"/>
      <c r="UF23" s="230"/>
      <c r="UG23" s="230"/>
      <c r="UH23" s="230"/>
      <c r="UI23" s="230"/>
      <c r="UJ23" s="230"/>
      <c r="UK23" s="230"/>
      <c r="UL23" s="230"/>
      <c r="UM23" s="230"/>
      <c r="UN23" s="230"/>
      <c r="UO23" s="230"/>
      <c r="UP23" s="230"/>
      <c r="UQ23" s="230"/>
      <c r="UR23" s="230"/>
      <c r="US23" s="230"/>
      <c r="UT23" s="230"/>
      <c r="UU23" s="230"/>
      <c r="UV23" s="230"/>
      <c r="UW23" s="230"/>
      <c r="UX23" s="230"/>
      <c r="UY23" s="230"/>
      <c r="UZ23" s="230"/>
      <c r="VA23" s="230"/>
      <c r="VB23" s="230"/>
      <c r="VC23" s="230"/>
      <c r="VD23" s="230"/>
      <c r="VE23" s="230"/>
      <c r="VF23" s="230"/>
      <c r="VG23" s="230"/>
      <c r="VH23" s="230"/>
      <c r="VI23" s="230"/>
      <c r="VJ23" s="230"/>
      <c r="VK23" s="230"/>
      <c r="VL23" s="230"/>
      <c r="VM23" s="230"/>
      <c r="VN23" s="230"/>
      <c r="VO23" s="230"/>
      <c r="VP23" s="230"/>
      <c r="VQ23" s="230"/>
      <c r="VR23" s="230"/>
      <c r="VS23" s="230"/>
      <c r="VT23" s="230"/>
      <c r="VU23" s="230"/>
      <c r="VV23" s="230"/>
      <c r="VW23" s="230"/>
      <c r="VX23" s="230"/>
      <c r="VY23" s="230"/>
      <c r="VZ23" s="230"/>
      <c r="WA23" s="230"/>
      <c r="WB23" s="230"/>
      <c r="WC23" s="230"/>
      <c r="WD23" s="230"/>
      <c r="WE23" s="230"/>
      <c r="WF23" s="230"/>
      <c r="WG23" s="230"/>
      <c r="WH23" s="230"/>
      <c r="WI23" s="230"/>
      <c r="WJ23" s="230"/>
      <c r="WK23" s="230"/>
      <c r="WL23" s="230"/>
      <c r="WM23" s="230"/>
      <c r="WN23" s="230"/>
      <c r="WO23" s="230"/>
      <c r="WP23" s="230"/>
      <c r="WQ23" s="230"/>
      <c r="WR23" s="230"/>
      <c r="WS23" s="230"/>
      <c r="WT23" s="230"/>
      <c r="WU23" s="230"/>
      <c r="WV23" s="230"/>
      <c r="WW23" s="230"/>
      <c r="WX23" s="230"/>
      <c r="WY23" s="230"/>
      <c r="WZ23" s="230"/>
      <c r="XA23" s="230"/>
      <c r="XB23" s="230"/>
      <c r="XC23" s="230"/>
      <c r="XD23" s="230"/>
      <c r="XE23" s="230"/>
      <c r="XF23" s="230"/>
      <c r="XG23" s="230"/>
      <c r="XH23" s="230"/>
      <c r="XI23" s="230"/>
      <c r="XJ23" s="230"/>
      <c r="XK23" s="230"/>
      <c r="XL23" s="230"/>
      <c r="XM23" s="230"/>
      <c r="XN23" s="230"/>
      <c r="XO23" s="230"/>
      <c r="XP23" s="230"/>
      <c r="XQ23" s="230"/>
      <c r="XR23" s="230"/>
      <c r="XS23" s="230"/>
      <c r="XT23" s="230"/>
      <c r="XU23" s="230"/>
      <c r="XV23" s="230"/>
      <c r="XW23" s="230"/>
      <c r="XX23" s="230"/>
      <c r="XY23" s="230"/>
      <c r="XZ23" s="230"/>
      <c r="YA23" s="230"/>
      <c r="YB23" s="230"/>
      <c r="YC23" s="230"/>
      <c r="YD23" s="230"/>
      <c r="YE23" s="230"/>
      <c r="YF23" s="230"/>
      <c r="YG23" s="230"/>
      <c r="YH23" s="230"/>
      <c r="YI23" s="230"/>
      <c r="YJ23" s="230"/>
      <c r="YK23" s="230"/>
      <c r="YL23" s="230"/>
      <c r="YM23" s="230"/>
      <c r="YN23" s="230"/>
      <c r="YO23" s="230"/>
      <c r="YP23" s="230"/>
      <c r="YQ23" s="230"/>
      <c r="YR23" s="230"/>
      <c r="YS23" s="230"/>
      <c r="YT23" s="230"/>
      <c r="YU23" s="230"/>
      <c r="YV23" s="230"/>
      <c r="YW23" s="230"/>
      <c r="YX23" s="230"/>
      <c r="YY23" s="230"/>
      <c r="YZ23" s="230"/>
      <c r="ZA23" s="230"/>
      <c r="ZB23" s="230"/>
      <c r="ZC23" s="230"/>
      <c r="ZD23" s="230"/>
      <c r="ZE23" s="230"/>
      <c r="ZF23" s="230"/>
      <c r="ZG23" s="230"/>
      <c r="ZH23" s="230"/>
      <c r="ZI23" s="230"/>
      <c r="ZJ23" s="230"/>
      <c r="ZK23" s="230"/>
      <c r="ZL23" s="230"/>
      <c r="ZM23" s="230"/>
      <c r="ZN23" s="230"/>
      <c r="ZO23" s="230"/>
      <c r="ZP23" s="230"/>
      <c r="ZQ23" s="230"/>
      <c r="ZR23" s="230"/>
      <c r="ZS23" s="230"/>
      <c r="ZT23" s="230"/>
      <c r="ZU23" s="230"/>
      <c r="ZV23" s="230"/>
      <c r="ZW23" s="230"/>
      <c r="ZX23" s="230"/>
      <c r="ZY23" s="230"/>
      <c r="ZZ23" s="230"/>
      <c r="AAA23" s="230"/>
      <c r="AAB23" s="230"/>
      <c r="AAC23" s="230"/>
      <c r="AAD23" s="230"/>
      <c r="AAE23" s="230"/>
      <c r="AAF23" s="230"/>
      <c r="AAG23" s="230"/>
      <c r="AAH23" s="230"/>
      <c r="AAI23" s="230"/>
      <c r="AAJ23" s="230"/>
      <c r="AAK23" s="230"/>
      <c r="AAL23" s="230"/>
      <c r="AAM23" s="230"/>
      <c r="AAN23" s="230"/>
      <c r="AAO23" s="230"/>
      <c r="AAP23" s="230"/>
      <c r="AAQ23" s="230"/>
      <c r="AAR23" s="230"/>
      <c r="AAS23" s="230"/>
      <c r="AAT23" s="230"/>
      <c r="AAU23" s="230"/>
      <c r="AAV23" s="230"/>
      <c r="AAW23" s="230"/>
      <c r="AAX23" s="230"/>
      <c r="AAY23" s="230"/>
      <c r="AAZ23" s="230"/>
      <c r="ABA23" s="230"/>
      <c r="ABB23" s="230"/>
      <c r="ABC23" s="230"/>
      <c r="ABD23" s="230"/>
      <c r="ABE23" s="230"/>
      <c r="ABF23" s="230"/>
      <c r="ABG23" s="230"/>
      <c r="ABH23" s="230"/>
      <c r="ABI23" s="230"/>
      <c r="ABJ23" s="230"/>
      <c r="ABK23" s="230"/>
      <c r="ABL23" s="230"/>
      <c r="ABM23" s="230"/>
      <c r="ABN23" s="230"/>
      <c r="ABO23" s="230"/>
      <c r="ABP23" s="230"/>
      <c r="ABQ23" s="230"/>
      <c r="ABR23" s="230"/>
      <c r="ABS23" s="230"/>
      <c r="ABT23" s="230"/>
      <c r="ABU23" s="230"/>
      <c r="ABV23" s="230"/>
      <c r="ABW23" s="230"/>
      <c r="ABX23" s="230"/>
      <c r="ABY23" s="230"/>
      <c r="ABZ23" s="230"/>
      <c r="ACA23" s="230"/>
      <c r="ACB23" s="230"/>
      <c r="ACC23" s="230"/>
      <c r="ACD23" s="230"/>
      <c r="ACE23" s="230"/>
      <c r="ACF23" s="230"/>
      <c r="ACG23" s="230"/>
      <c r="ACH23" s="230"/>
      <c r="ACI23" s="230"/>
      <c r="ACJ23" s="230"/>
      <c r="ACK23" s="230"/>
      <c r="ACL23" s="230"/>
      <c r="ACM23" s="230"/>
      <c r="ACN23" s="230"/>
      <c r="ACO23" s="230"/>
      <c r="ACP23" s="230"/>
      <c r="ACQ23" s="230"/>
      <c r="ACR23" s="230"/>
      <c r="ACS23" s="230"/>
      <c r="ACT23" s="230"/>
      <c r="ACU23" s="230"/>
      <c r="ACV23" s="230"/>
      <c r="ACW23" s="230"/>
      <c r="ACX23" s="230"/>
      <c r="ACY23" s="230"/>
      <c r="ACZ23" s="230"/>
      <c r="ADA23" s="230"/>
      <c r="ADB23" s="230"/>
      <c r="ADC23" s="230"/>
      <c r="ADD23" s="230"/>
      <c r="ADE23" s="230"/>
      <c r="ADF23" s="230"/>
      <c r="ADG23" s="230"/>
      <c r="ADH23" s="230"/>
      <c r="ADI23" s="230"/>
      <c r="ADJ23" s="230"/>
      <c r="ADK23" s="230"/>
      <c r="ADL23" s="230"/>
      <c r="ADM23" s="230"/>
      <c r="ADN23" s="230"/>
      <c r="ADO23" s="230"/>
      <c r="ADP23" s="230"/>
      <c r="ADQ23" s="230"/>
      <c r="ADR23" s="230"/>
      <c r="ADS23" s="230"/>
      <c r="ADT23" s="230"/>
      <c r="ADU23" s="230"/>
      <c r="ADV23" s="230"/>
      <c r="ADW23" s="230"/>
      <c r="ADX23" s="230"/>
      <c r="ADY23" s="230"/>
      <c r="ADZ23" s="230"/>
      <c r="AEA23" s="230"/>
      <c r="AEB23" s="230"/>
      <c r="AEC23" s="230"/>
      <c r="AED23" s="230"/>
      <c r="AEE23" s="230"/>
      <c r="AEF23" s="230"/>
      <c r="AEG23" s="230"/>
      <c r="AEH23" s="230"/>
      <c r="AEI23" s="230"/>
      <c r="AEJ23" s="230"/>
      <c r="AEK23" s="230"/>
      <c r="AEL23" s="230"/>
      <c r="AEM23" s="230"/>
      <c r="AEN23" s="230"/>
      <c r="AEO23" s="230"/>
      <c r="AEP23" s="230"/>
      <c r="AEQ23" s="230"/>
      <c r="AER23" s="230"/>
      <c r="AES23" s="230"/>
      <c r="AET23" s="230"/>
      <c r="AEU23" s="230"/>
      <c r="AEV23" s="230"/>
      <c r="AEW23" s="230"/>
      <c r="AEX23" s="230"/>
      <c r="AEY23" s="230"/>
      <c r="AEZ23" s="230"/>
      <c r="AFA23" s="230"/>
      <c r="AFB23" s="230"/>
      <c r="AFC23" s="230"/>
      <c r="AFD23" s="230"/>
      <c r="AFE23" s="230"/>
      <c r="AFF23" s="230"/>
      <c r="AFG23" s="230"/>
      <c r="AFH23" s="230"/>
      <c r="AFI23" s="230"/>
      <c r="AFJ23" s="230"/>
      <c r="AFK23" s="230"/>
      <c r="AFL23" s="230"/>
      <c r="AFM23" s="230"/>
      <c r="AFN23" s="230"/>
      <c r="AFO23" s="230"/>
      <c r="AFP23" s="230"/>
      <c r="AFQ23" s="230"/>
      <c r="AFR23" s="230"/>
      <c r="AFS23" s="230"/>
      <c r="AFT23" s="230"/>
      <c r="AFU23" s="230"/>
      <c r="AFV23" s="230"/>
      <c r="AFW23" s="230"/>
      <c r="AFX23" s="230"/>
      <c r="AFY23" s="230"/>
      <c r="AFZ23" s="230"/>
      <c r="AGA23" s="230"/>
      <c r="AGB23" s="230"/>
      <c r="AGC23" s="230"/>
      <c r="AGD23" s="230"/>
      <c r="AGE23" s="230"/>
      <c r="AGF23" s="230"/>
      <c r="AGG23" s="230"/>
      <c r="AGH23" s="230"/>
      <c r="AGI23" s="230"/>
      <c r="AGJ23" s="230"/>
      <c r="AGK23" s="230"/>
      <c r="AGL23" s="230"/>
      <c r="AGM23" s="230"/>
      <c r="AGN23" s="230"/>
      <c r="AGO23" s="230"/>
      <c r="AGP23" s="230"/>
      <c r="AGQ23" s="230"/>
      <c r="AGR23" s="230"/>
      <c r="AGS23" s="230"/>
      <c r="AGT23" s="230"/>
      <c r="AGU23" s="230"/>
      <c r="AGV23" s="230"/>
      <c r="AGW23" s="230"/>
      <c r="AGX23" s="230"/>
      <c r="AGY23" s="230"/>
      <c r="AGZ23" s="230"/>
      <c r="AHA23" s="230"/>
      <c r="AHB23" s="230"/>
      <c r="AHC23" s="230"/>
      <c r="AHD23" s="230"/>
      <c r="AHE23" s="230"/>
      <c r="AHF23" s="230"/>
      <c r="AHG23" s="230"/>
      <c r="AHH23" s="230"/>
      <c r="AHI23" s="230"/>
      <c r="AHJ23" s="230"/>
      <c r="AHK23" s="230"/>
      <c r="AHL23" s="230"/>
      <c r="AHM23" s="230"/>
      <c r="AHN23" s="230"/>
      <c r="AHO23" s="230"/>
      <c r="AHP23" s="230"/>
      <c r="AHQ23" s="230"/>
      <c r="AHR23" s="230"/>
      <c r="AHS23" s="230"/>
      <c r="AHT23" s="230"/>
      <c r="AHU23" s="230"/>
      <c r="AHV23" s="230"/>
      <c r="AHW23" s="230"/>
      <c r="AHX23" s="230"/>
      <c r="AHY23" s="230"/>
      <c r="AHZ23" s="230"/>
      <c r="AIA23" s="230"/>
      <c r="AIB23" s="230"/>
      <c r="AIC23" s="230"/>
      <c r="AID23" s="230"/>
      <c r="AIE23" s="230"/>
      <c r="AIF23" s="230"/>
      <c r="AIG23" s="230"/>
      <c r="AIH23" s="230"/>
      <c r="AII23" s="230"/>
      <c r="AIJ23" s="230"/>
      <c r="AIK23" s="230"/>
      <c r="AIL23" s="230"/>
      <c r="AIM23" s="230"/>
      <c r="AIN23" s="230"/>
      <c r="AIO23" s="230"/>
      <c r="AIP23" s="230"/>
      <c r="AIQ23" s="230"/>
      <c r="AIR23" s="230"/>
      <c r="AIS23" s="230"/>
      <c r="AIT23" s="230"/>
      <c r="AIU23" s="230"/>
      <c r="AIV23" s="230"/>
      <c r="AIW23" s="230"/>
      <c r="AIX23" s="230"/>
      <c r="AIY23" s="230"/>
      <c r="AIZ23" s="230"/>
      <c r="AJA23" s="230"/>
      <c r="AJB23" s="230"/>
      <c r="AJC23" s="230"/>
      <c r="AJD23" s="230"/>
      <c r="AJE23" s="230"/>
      <c r="AJF23" s="230"/>
      <c r="AJG23" s="230"/>
      <c r="AJH23" s="230"/>
      <c r="AJI23" s="230"/>
      <c r="AJJ23" s="230"/>
      <c r="AJK23" s="230"/>
      <c r="AJL23" s="230"/>
      <c r="AJM23" s="230"/>
      <c r="AJN23" s="230"/>
      <c r="AJO23" s="230"/>
      <c r="AJP23" s="230"/>
      <c r="AJQ23" s="230"/>
      <c r="AJR23" s="230"/>
      <c r="AJS23" s="230"/>
      <c r="AJT23" s="230"/>
      <c r="AJU23" s="230"/>
      <c r="AJV23" s="230"/>
      <c r="AJW23" s="230"/>
      <c r="AJX23" s="230"/>
      <c r="AJY23" s="230"/>
      <c r="AJZ23" s="230"/>
      <c r="AKA23" s="230"/>
      <c r="AKB23" s="230"/>
      <c r="AKC23" s="230"/>
      <c r="AKD23" s="230"/>
      <c r="AKE23" s="230"/>
      <c r="AKF23" s="230"/>
      <c r="AKG23" s="230"/>
      <c r="AKH23" s="230"/>
      <c r="AKI23" s="230"/>
      <c r="AKJ23" s="230"/>
      <c r="AKK23" s="230"/>
      <c r="AKL23" s="230"/>
      <c r="AKM23" s="230"/>
      <c r="AKN23" s="230"/>
      <c r="AKO23" s="230"/>
      <c r="AKP23" s="230"/>
      <c r="AKQ23" s="230"/>
      <c r="AKR23" s="230"/>
      <c r="AKS23" s="230"/>
      <c r="AKT23" s="230"/>
      <c r="AKU23" s="230"/>
      <c r="AKV23" s="230"/>
      <c r="AKW23" s="230"/>
      <c r="AKX23" s="230"/>
      <c r="AKY23" s="230"/>
      <c r="AKZ23" s="230"/>
      <c r="ALA23" s="230"/>
      <c r="ALB23" s="230"/>
      <c r="ALC23" s="230"/>
      <c r="ALD23" s="230"/>
      <c r="ALE23" s="230"/>
      <c r="ALF23" s="230"/>
      <c r="ALG23" s="230"/>
      <c r="ALH23" s="230"/>
      <c r="ALI23" s="230"/>
      <c r="ALJ23" s="230"/>
      <c r="ALK23" s="230"/>
      <c r="ALL23" s="230"/>
      <c r="ALM23" s="230"/>
      <c r="ALN23" s="230"/>
      <c r="ALO23" s="230"/>
    </row>
    <row r="24" spans="1:1003" s="231" customFormat="1" ht="10.5" customHeight="1" x14ac:dyDescent="0.2">
      <c r="A24" s="222" t="s">
        <v>156</v>
      </c>
      <c r="B24" s="367" t="s">
        <v>47</v>
      </c>
      <c r="C24" s="368"/>
      <c r="D24" s="368"/>
      <c r="E24" s="368"/>
      <c r="F24" s="368"/>
      <c r="G24" s="368"/>
      <c r="H24" s="368"/>
      <c r="I24" s="368"/>
      <c r="J24" s="369"/>
      <c r="K24" s="227"/>
      <c r="L24" s="228" t="s">
        <v>46</v>
      </c>
      <c r="M24" s="264"/>
      <c r="N24" s="223"/>
      <c r="O24" s="223"/>
      <c r="P24" s="223"/>
      <c r="Q24" s="224">
        <f t="shared" ref="Q24:Q35" si="4">R24+S24+V24</f>
        <v>144</v>
      </c>
      <c r="R24" s="224"/>
      <c r="S24" s="225">
        <v>0</v>
      </c>
      <c r="T24" s="265">
        <f t="shared" ref="T24:T35" si="5">U24+V24</f>
        <v>216</v>
      </c>
      <c r="U24" s="226">
        <f t="shared" ref="U24:U35" si="6">V24*0.5</f>
        <v>72</v>
      </c>
      <c r="V24" s="223">
        <f t="shared" ref="V24:V29" si="7">AD24+AJ24+AP24+AU24+AZ24+BE24</f>
        <v>144</v>
      </c>
      <c r="W24" s="223">
        <f t="shared" si="2"/>
        <v>57</v>
      </c>
      <c r="X24" s="223"/>
      <c r="Y24" s="227">
        <v>87</v>
      </c>
      <c r="Z24" s="223"/>
      <c r="AA24" s="223">
        <f t="shared" si="3"/>
        <v>0</v>
      </c>
      <c r="AB24" s="223">
        <v>68</v>
      </c>
      <c r="AC24" s="229"/>
      <c r="AD24" s="223">
        <v>68</v>
      </c>
      <c r="AE24" s="223"/>
      <c r="AF24" s="223"/>
      <c r="AG24" s="223"/>
      <c r="AH24" s="266">
        <v>76</v>
      </c>
      <c r="AI24" s="267"/>
      <c r="AJ24" s="264">
        <v>76</v>
      </c>
      <c r="AK24" s="264"/>
      <c r="AL24" s="223"/>
      <c r="AM24" s="227"/>
      <c r="AN24" s="228">
        <v>0</v>
      </c>
      <c r="AO24" s="229"/>
      <c r="AP24" s="223"/>
      <c r="AQ24" s="223"/>
      <c r="AR24" s="223"/>
      <c r="AS24" s="228">
        <v>0</v>
      </c>
      <c r="AT24" s="229"/>
      <c r="AU24" s="223"/>
      <c r="AV24" s="223"/>
      <c r="AW24" s="323"/>
      <c r="AX24" s="287"/>
      <c r="AY24" s="288"/>
      <c r="AZ24" s="287"/>
      <c r="BA24" s="287"/>
      <c r="BB24" s="287"/>
      <c r="BC24" s="287"/>
      <c r="BD24" s="288"/>
      <c r="BE24" s="287"/>
      <c r="BF24" s="287"/>
      <c r="BG24" s="287"/>
      <c r="BH24" s="230"/>
      <c r="BI24" s="230"/>
      <c r="BJ24" s="230"/>
      <c r="BK24" s="230"/>
      <c r="BL24" s="230"/>
      <c r="BM24" s="230"/>
      <c r="BN24" s="230"/>
      <c r="BO24" s="230"/>
      <c r="BP24" s="230"/>
      <c r="BQ24" s="230"/>
      <c r="BR24" s="230"/>
      <c r="BS24" s="230"/>
      <c r="BT24" s="230"/>
      <c r="BU24" s="230"/>
      <c r="BV24" s="230"/>
      <c r="BW24" s="230"/>
      <c r="BX24" s="230"/>
      <c r="BY24" s="230"/>
      <c r="BZ24" s="230"/>
      <c r="CA24" s="230"/>
      <c r="CB24" s="230"/>
      <c r="CC24" s="230"/>
      <c r="CD24" s="230"/>
      <c r="CE24" s="230"/>
      <c r="CF24" s="230"/>
      <c r="CG24" s="230"/>
      <c r="CH24" s="230"/>
      <c r="CI24" s="230"/>
      <c r="CJ24" s="230"/>
      <c r="CK24" s="230"/>
      <c r="CL24" s="230"/>
      <c r="CM24" s="230"/>
      <c r="CN24" s="230"/>
      <c r="CO24" s="230"/>
      <c r="CP24" s="230"/>
      <c r="CQ24" s="230"/>
      <c r="CR24" s="230"/>
      <c r="CS24" s="230"/>
      <c r="CT24" s="230"/>
      <c r="CU24" s="230"/>
      <c r="CV24" s="230"/>
      <c r="CW24" s="230"/>
      <c r="CX24" s="230"/>
      <c r="CY24" s="230"/>
      <c r="CZ24" s="230"/>
      <c r="DA24" s="230"/>
      <c r="DB24" s="230"/>
      <c r="DC24" s="230"/>
      <c r="DD24" s="230"/>
      <c r="DE24" s="230"/>
      <c r="DF24" s="230"/>
      <c r="DG24" s="230"/>
      <c r="DH24" s="230"/>
      <c r="DI24" s="230"/>
      <c r="DJ24" s="230"/>
      <c r="DK24" s="230"/>
      <c r="DL24" s="230"/>
      <c r="DM24" s="230"/>
      <c r="DN24" s="230"/>
      <c r="DO24" s="230"/>
      <c r="DP24" s="230"/>
      <c r="DQ24" s="230"/>
      <c r="DR24" s="230"/>
      <c r="DS24" s="230"/>
      <c r="DT24" s="230"/>
      <c r="DU24" s="230"/>
      <c r="DV24" s="230"/>
      <c r="DW24" s="230"/>
      <c r="DX24" s="230"/>
      <c r="DY24" s="230"/>
      <c r="DZ24" s="230"/>
      <c r="EA24" s="230"/>
      <c r="EB24" s="230"/>
      <c r="EC24" s="230"/>
      <c r="ED24" s="230"/>
      <c r="EE24" s="230"/>
      <c r="EF24" s="230"/>
      <c r="EG24" s="230"/>
      <c r="EH24" s="230"/>
      <c r="EI24" s="230"/>
      <c r="EJ24" s="230"/>
      <c r="EK24" s="230"/>
      <c r="EL24" s="230"/>
      <c r="EM24" s="230"/>
      <c r="EN24" s="230"/>
      <c r="EO24" s="230"/>
      <c r="EP24" s="230"/>
      <c r="EQ24" s="230"/>
      <c r="ER24" s="230"/>
      <c r="ES24" s="230"/>
      <c r="ET24" s="230"/>
      <c r="EU24" s="230"/>
      <c r="EV24" s="230"/>
      <c r="EW24" s="230"/>
      <c r="EX24" s="230"/>
      <c r="EY24" s="230"/>
      <c r="EZ24" s="230"/>
      <c r="FA24" s="230"/>
      <c r="FB24" s="230"/>
      <c r="FC24" s="230"/>
      <c r="FD24" s="230"/>
      <c r="FE24" s="230"/>
      <c r="FF24" s="230"/>
      <c r="FG24" s="230"/>
      <c r="FH24" s="230"/>
      <c r="FI24" s="230"/>
      <c r="FJ24" s="230"/>
      <c r="FK24" s="230"/>
      <c r="FL24" s="230"/>
      <c r="FM24" s="230"/>
      <c r="FN24" s="230"/>
      <c r="FO24" s="230"/>
      <c r="FP24" s="230"/>
      <c r="FQ24" s="230"/>
      <c r="FR24" s="230"/>
      <c r="FS24" s="230"/>
      <c r="FT24" s="230"/>
      <c r="FU24" s="230"/>
      <c r="FV24" s="230"/>
      <c r="FW24" s="230"/>
      <c r="FX24" s="230"/>
      <c r="FY24" s="230"/>
      <c r="FZ24" s="230"/>
      <c r="GA24" s="230"/>
      <c r="GB24" s="230"/>
      <c r="GC24" s="230"/>
      <c r="GD24" s="230"/>
      <c r="GE24" s="230"/>
      <c r="GF24" s="230"/>
      <c r="GG24" s="230"/>
      <c r="GH24" s="230"/>
      <c r="GI24" s="230"/>
      <c r="GJ24" s="230"/>
      <c r="GK24" s="230"/>
      <c r="GL24" s="230"/>
      <c r="GM24" s="230"/>
      <c r="GN24" s="230"/>
      <c r="GO24" s="230"/>
      <c r="GP24" s="230"/>
      <c r="GQ24" s="230"/>
      <c r="GR24" s="230"/>
      <c r="GS24" s="230"/>
      <c r="GT24" s="230"/>
      <c r="GU24" s="230"/>
      <c r="GV24" s="230"/>
      <c r="GW24" s="230"/>
      <c r="GX24" s="230"/>
      <c r="GY24" s="230"/>
      <c r="GZ24" s="230"/>
      <c r="HA24" s="230"/>
      <c r="HB24" s="230"/>
      <c r="HC24" s="230"/>
      <c r="HD24" s="230"/>
      <c r="HE24" s="230"/>
      <c r="HF24" s="230"/>
      <c r="HG24" s="230"/>
      <c r="HH24" s="230"/>
      <c r="HI24" s="230"/>
      <c r="HJ24" s="230"/>
      <c r="HK24" s="230"/>
      <c r="HL24" s="230"/>
      <c r="HM24" s="230"/>
      <c r="HN24" s="230"/>
      <c r="HO24" s="230"/>
      <c r="HP24" s="230"/>
      <c r="HQ24" s="230"/>
      <c r="HR24" s="230"/>
      <c r="HS24" s="230"/>
      <c r="HT24" s="230"/>
      <c r="HU24" s="230"/>
      <c r="HV24" s="230"/>
      <c r="HW24" s="230"/>
      <c r="HX24" s="230"/>
      <c r="HY24" s="230"/>
      <c r="HZ24" s="230"/>
      <c r="IA24" s="230"/>
      <c r="IB24" s="230"/>
      <c r="IC24" s="230"/>
      <c r="ID24" s="230"/>
      <c r="IE24" s="230"/>
      <c r="IF24" s="230"/>
      <c r="IG24" s="230"/>
      <c r="IH24" s="230"/>
      <c r="II24" s="230"/>
      <c r="IJ24" s="230"/>
      <c r="IK24" s="230"/>
      <c r="IL24" s="230"/>
      <c r="IM24" s="230"/>
      <c r="IN24" s="230"/>
      <c r="IO24" s="230"/>
      <c r="IP24" s="230"/>
      <c r="IQ24" s="230"/>
      <c r="IR24" s="230"/>
      <c r="IS24" s="230"/>
      <c r="IT24" s="230"/>
      <c r="IU24" s="230"/>
      <c r="IV24" s="230"/>
      <c r="IW24" s="230"/>
      <c r="IX24" s="230"/>
      <c r="IY24" s="230"/>
      <c r="IZ24" s="230"/>
      <c r="JA24" s="230"/>
      <c r="JB24" s="230"/>
      <c r="JC24" s="230"/>
      <c r="JD24" s="230"/>
      <c r="JE24" s="230"/>
      <c r="JF24" s="230"/>
      <c r="JG24" s="230"/>
      <c r="JH24" s="230"/>
      <c r="JI24" s="230"/>
      <c r="JJ24" s="230"/>
      <c r="JK24" s="230"/>
      <c r="JL24" s="230"/>
      <c r="JM24" s="230"/>
      <c r="JN24" s="230"/>
      <c r="JO24" s="230"/>
      <c r="JP24" s="230"/>
      <c r="JQ24" s="230"/>
      <c r="JR24" s="230"/>
      <c r="JS24" s="230"/>
      <c r="JT24" s="230"/>
      <c r="JU24" s="230"/>
      <c r="JV24" s="230"/>
      <c r="JW24" s="230"/>
      <c r="JX24" s="230"/>
      <c r="JY24" s="230"/>
      <c r="JZ24" s="230"/>
      <c r="KA24" s="230"/>
      <c r="KB24" s="230"/>
      <c r="KC24" s="230"/>
      <c r="KD24" s="230"/>
      <c r="KE24" s="230"/>
      <c r="KF24" s="230"/>
      <c r="KG24" s="230"/>
      <c r="KH24" s="230"/>
      <c r="KI24" s="230"/>
      <c r="KJ24" s="230"/>
      <c r="KK24" s="230"/>
      <c r="KL24" s="230"/>
      <c r="KM24" s="230"/>
      <c r="KN24" s="230"/>
      <c r="KO24" s="230"/>
      <c r="KP24" s="230"/>
      <c r="KQ24" s="230"/>
      <c r="KR24" s="230"/>
      <c r="KS24" s="230"/>
      <c r="KT24" s="230"/>
      <c r="KU24" s="230"/>
      <c r="KV24" s="230"/>
      <c r="KW24" s="230"/>
      <c r="KX24" s="230"/>
      <c r="KY24" s="230"/>
      <c r="KZ24" s="230"/>
      <c r="LA24" s="230"/>
      <c r="LB24" s="230"/>
      <c r="LC24" s="230"/>
      <c r="LD24" s="230"/>
      <c r="LE24" s="230"/>
      <c r="LF24" s="230"/>
      <c r="LG24" s="230"/>
      <c r="LH24" s="230"/>
      <c r="LI24" s="230"/>
      <c r="LJ24" s="230"/>
      <c r="LK24" s="230"/>
      <c r="LL24" s="230"/>
      <c r="LM24" s="230"/>
      <c r="LN24" s="230"/>
      <c r="LO24" s="230"/>
      <c r="LP24" s="230"/>
      <c r="LQ24" s="230"/>
      <c r="LR24" s="230"/>
      <c r="LS24" s="230"/>
      <c r="LT24" s="230"/>
      <c r="LU24" s="230"/>
      <c r="LV24" s="230"/>
      <c r="LW24" s="230"/>
      <c r="LX24" s="230"/>
      <c r="LY24" s="230"/>
      <c r="LZ24" s="230"/>
      <c r="MA24" s="230"/>
      <c r="MB24" s="230"/>
      <c r="MC24" s="230"/>
      <c r="MD24" s="230"/>
      <c r="ME24" s="230"/>
      <c r="MF24" s="230"/>
      <c r="MG24" s="230"/>
      <c r="MH24" s="230"/>
      <c r="MI24" s="230"/>
      <c r="MJ24" s="230"/>
      <c r="MK24" s="230"/>
      <c r="ML24" s="230"/>
      <c r="MM24" s="230"/>
      <c r="MN24" s="230"/>
      <c r="MO24" s="230"/>
      <c r="MP24" s="230"/>
      <c r="MQ24" s="230"/>
      <c r="MR24" s="230"/>
      <c r="MS24" s="230"/>
      <c r="MT24" s="230"/>
      <c r="MU24" s="230"/>
      <c r="MV24" s="230"/>
      <c r="MW24" s="230"/>
      <c r="MX24" s="230"/>
      <c r="MY24" s="230"/>
      <c r="MZ24" s="230"/>
      <c r="NA24" s="230"/>
      <c r="NB24" s="230"/>
      <c r="NC24" s="230"/>
      <c r="ND24" s="230"/>
      <c r="NE24" s="230"/>
      <c r="NF24" s="230"/>
      <c r="NG24" s="230"/>
      <c r="NH24" s="230"/>
      <c r="NI24" s="230"/>
      <c r="NJ24" s="230"/>
      <c r="NK24" s="230"/>
      <c r="NL24" s="230"/>
      <c r="NM24" s="230"/>
      <c r="NN24" s="230"/>
      <c r="NO24" s="230"/>
      <c r="NP24" s="230"/>
      <c r="NQ24" s="230"/>
      <c r="NR24" s="230"/>
      <c r="NS24" s="230"/>
      <c r="NT24" s="230"/>
      <c r="NU24" s="230"/>
      <c r="NV24" s="230"/>
      <c r="NW24" s="230"/>
      <c r="NX24" s="230"/>
      <c r="NY24" s="230"/>
      <c r="NZ24" s="230"/>
      <c r="OA24" s="230"/>
      <c r="OB24" s="230"/>
      <c r="OC24" s="230"/>
      <c r="OD24" s="230"/>
      <c r="OE24" s="230"/>
      <c r="OF24" s="230"/>
      <c r="OG24" s="230"/>
      <c r="OH24" s="230"/>
      <c r="OI24" s="230"/>
      <c r="OJ24" s="230"/>
      <c r="OK24" s="230"/>
      <c r="OL24" s="230"/>
      <c r="OM24" s="230"/>
      <c r="ON24" s="230"/>
      <c r="OO24" s="230"/>
      <c r="OP24" s="230"/>
      <c r="OQ24" s="230"/>
      <c r="OR24" s="230"/>
      <c r="OS24" s="230"/>
      <c r="OT24" s="230"/>
      <c r="OU24" s="230"/>
      <c r="OV24" s="230"/>
      <c r="OW24" s="230"/>
      <c r="OX24" s="230"/>
      <c r="OY24" s="230"/>
      <c r="OZ24" s="230"/>
      <c r="PA24" s="230"/>
      <c r="PB24" s="230"/>
      <c r="PC24" s="230"/>
      <c r="PD24" s="230"/>
      <c r="PE24" s="230"/>
      <c r="PF24" s="230"/>
      <c r="PG24" s="230"/>
      <c r="PH24" s="230"/>
      <c r="PI24" s="230"/>
      <c r="PJ24" s="230"/>
      <c r="PK24" s="230"/>
      <c r="PL24" s="230"/>
      <c r="PM24" s="230"/>
      <c r="PN24" s="230"/>
      <c r="PO24" s="230"/>
      <c r="PP24" s="230"/>
      <c r="PQ24" s="230"/>
      <c r="PR24" s="230"/>
      <c r="PS24" s="230"/>
      <c r="PT24" s="230"/>
      <c r="PU24" s="230"/>
      <c r="PV24" s="230"/>
      <c r="PW24" s="230"/>
      <c r="PX24" s="230"/>
      <c r="PY24" s="230"/>
      <c r="PZ24" s="230"/>
      <c r="QA24" s="230"/>
      <c r="QB24" s="230"/>
      <c r="QC24" s="230"/>
      <c r="QD24" s="230"/>
      <c r="QE24" s="230"/>
      <c r="QF24" s="230"/>
      <c r="QG24" s="230"/>
      <c r="QH24" s="230"/>
      <c r="QI24" s="230"/>
      <c r="QJ24" s="230"/>
      <c r="QK24" s="230"/>
      <c r="QL24" s="230"/>
      <c r="QM24" s="230"/>
      <c r="QN24" s="230"/>
      <c r="QO24" s="230"/>
      <c r="QP24" s="230"/>
      <c r="QQ24" s="230"/>
      <c r="QR24" s="230"/>
      <c r="QS24" s="230"/>
      <c r="QT24" s="230"/>
      <c r="QU24" s="230"/>
      <c r="QV24" s="230"/>
      <c r="QW24" s="230"/>
      <c r="QX24" s="230"/>
      <c r="QY24" s="230"/>
      <c r="QZ24" s="230"/>
      <c r="RA24" s="230"/>
      <c r="RB24" s="230"/>
      <c r="RC24" s="230"/>
      <c r="RD24" s="230"/>
      <c r="RE24" s="230"/>
      <c r="RF24" s="230"/>
      <c r="RG24" s="230"/>
      <c r="RH24" s="230"/>
      <c r="RI24" s="230"/>
      <c r="RJ24" s="230"/>
      <c r="RK24" s="230"/>
      <c r="RL24" s="230"/>
      <c r="RM24" s="230"/>
      <c r="RN24" s="230"/>
      <c r="RO24" s="230"/>
      <c r="RP24" s="230"/>
      <c r="RQ24" s="230"/>
      <c r="RR24" s="230"/>
      <c r="RS24" s="230"/>
      <c r="RT24" s="230"/>
      <c r="RU24" s="230"/>
      <c r="RV24" s="230"/>
      <c r="RW24" s="230"/>
      <c r="RX24" s="230"/>
      <c r="RY24" s="230"/>
      <c r="RZ24" s="230"/>
      <c r="SA24" s="230"/>
      <c r="SB24" s="230"/>
      <c r="SC24" s="230"/>
      <c r="SD24" s="230"/>
      <c r="SE24" s="230"/>
      <c r="SF24" s="230"/>
      <c r="SG24" s="230"/>
      <c r="SH24" s="230"/>
      <c r="SI24" s="230"/>
      <c r="SJ24" s="230"/>
      <c r="SK24" s="230"/>
      <c r="SL24" s="230"/>
      <c r="SM24" s="230"/>
      <c r="SN24" s="230"/>
      <c r="SO24" s="230"/>
      <c r="SP24" s="230"/>
      <c r="SQ24" s="230"/>
      <c r="SR24" s="230"/>
      <c r="SS24" s="230"/>
      <c r="ST24" s="230"/>
      <c r="SU24" s="230"/>
      <c r="SV24" s="230"/>
      <c r="SW24" s="230"/>
      <c r="SX24" s="230"/>
      <c r="SY24" s="230"/>
      <c r="SZ24" s="230"/>
      <c r="TA24" s="230"/>
      <c r="TB24" s="230"/>
      <c r="TC24" s="230"/>
      <c r="TD24" s="230"/>
      <c r="TE24" s="230"/>
      <c r="TF24" s="230"/>
      <c r="TG24" s="230"/>
      <c r="TH24" s="230"/>
      <c r="TI24" s="230"/>
      <c r="TJ24" s="230"/>
      <c r="TK24" s="230"/>
      <c r="TL24" s="230"/>
      <c r="TM24" s="230"/>
      <c r="TN24" s="230"/>
      <c r="TO24" s="230"/>
      <c r="TP24" s="230"/>
      <c r="TQ24" s="230"/>
      <c r="TR24" s="230"/>
      <c r="TS24" s="230"/>
      <c r="TT24" s="230"/>
      <c r="TU24" s="230"/>
      <c r="TV24" s="230"/>
      <c r="TW24" s="230"/>
      <c r="TX24" s="230"/>
      <c r="TY24" s="230"/>
      <c r="TZ24" s="230"/>
      <c r="UA24" s="230"/>
      <c r="UB24" s="230"/>
      <c r="UC24" s="230"/>
      <c r="UD24" s="230"/>
      <c r="UE24" s="230"/>
      <c r="UF24" s="230"/>
      <c r="UG24" s="230"/>
      <c r="UH24" s="230"/>
      <c r="UI24" s="230"/>
      <c r="UJ24" s="230"/>
      <c r="UK24" s="230"/>
      <c r="UL24" s="230"/>
      <c r="UM24" s="230"/>
      <c r="UN24" s="230"/>
      <c r="UO24" s="230"/>
      <c r="UP24" s="230"/>
      <c r="UQ24" s="230"/>
      <c r="UR24" s="230"/>
      <c r="US24" s="230"/>
      <c r="UT24" s="230"/>
      <c r="UU24" s="230"/>
      <c r="UV24" s="230"/>
      <c r="UW24" s="230"/>
      <c r="UX24" s="230"/>
      <c r="UY24" s="230"/>
      <c r="UZ24" s="230"/>
      <c r="VA24" s="230"/>
      <c r="VB24" s="230"/>
      <c r="VC24" s="230"/>
      <c r="VD24" s="230"/>
      <c r="VE24" s="230"/>
      <c r="VF24" s="230"/>
      <c r="VG24" s="230"/>
      <c r="VH24" s="230"/>
      <c r="VI24" s="230"/>
      <c r="VJ24" s="230"/>
      <c r="VK24" s="230"/>
      <c r="VL24" s="230"/>
      <c r="VM24" s="230"/>
      <c r="VN24" s="230"/>
      <c r="VO24" s="230"/>
      <c r="VP24" s="230"/>
      <c r="VQ24" s="230"/>
      <c r="VR24" s="230"/>
      <c r="VS24" s="230"/>
      <c r="VT24" s="230"/>
      <c r="VU24" s="230"/>
      <c r="VV24" s="230"/>
      <c r="VW24" s="230"/>
      <c r="VX24" s="230"/>
      <c r="VY24" s="230"/>
      <c r="VZ24" s="230"/>
      <c r="WA24" s="230"/>
      <c r="WB24" s="230"/>
      <c r="WC24" s="230"/>
      <c r="WD24" s="230"/>
      <c r="WE24" s="230"/>
      <c r="WF24" s="230"/>
      <c r="WG24" s="230"/>
      <c r="WH24" s="230"/>
      <c r="WI24" s="230"/>
      <c r="WJ24" s="230"/>
      <c r="WK24" s="230"/>
      <c r="WL24" s="230"/>
      <c r="WM24" s="230"/>
      <c r="WN24" s="230"/>
      <c r="WO24" s="230"/>
      <c r="WP24" s="230"/>
      <c r="WQ24" s="230"/>
      <c r="WR24" s="230"/>
      <c r="WS24" s="230"/>
      <c r="WT24" s="230"/>
      <c r="WU24" s="230"/>
      <c r="WV24" s="230"/>
      <c r="WW24" s="230"/>
      <c r="WX24" s="230"/>
      <c r="WY24" s="230"/>
      <c r="WZ24" s="230"/>
      <c r="XA24" s="230"/>
      <c r="XB24" s="230"/>
      <c r="XC24" s="230"/>
      <c r="XD24" s="230"/>
      <c r="XE24" s="230"/>
      <c r="XF24" s="230"/>
      <c r="XG24" s="230"/>
      <c r="XH24" s="230"/>
      <c r="XI24" s="230"/>
      <c r="XJ24" s="230"/>
      <c r="XK24" s="230"/>
      <c r="XL24" s="230"/>
      <c r="XM24" s="230"/>
      <c r="XN24" s="230"/>
      <c r="XO24" s="230"/>
      <c r="XP24" s="230"/>
      <c r="XQ24" s="230"/>
      <c r="XR24" s="230"/>
      <c r="XS24" s="230"/>
      <c r="XT24" s="230"/>
      <c r="XU24" s="230"/>
      <c r="XV24" s="230"/>
      <c r="XW24" s="230"/>
      <c r="XX24" s="230"/>
      <c r="XY24" s="230"/>
      <c r="XZ24" s="230"/>
      <c r="YA24" s="230"/>
      <c r="YB24" s="230"/>
      <c r="YC24" s="230"/>
      <c r="YD24" s="230"/>
      <c r="YE24" s="230"/>
      <c r="YF24" s="230"/>
      <c r="YG24" s="230"/>
      <c r="YH24" s="230"/>
      <c r="YI24" s="230"/>
      <c r="YJ24" s="230"/>
      <c r="YK24" s="230"/>
      <c r="YL24" s="230"/>
      <c r="YM24" s="230"/>
      <c r="YN24" s="230"/>
      <c r="YO24" s="230"/>
      <c r="YP24" s="230"/>
      <c r="YQ24" s="230"/>
      <c r="YR24" s="230"/>
      <c r="YS24" s="230"/>
      <c r="YT24" s="230"/>
      <c r="YU24" s="230"/>
      <c r="YV24" s="230"/>
      <c r="YW24" s="230"/>
      <c r="YX24" s="230"/>
      <c r="YY24" s="230"/>
      <c r="YZ24" s="230"/>
      <c r="ZA24" s="230"/>
      <c r="ZB24" s="230"/>
      <c r="ZC24" s="230"/>
      <c r="ZD24" s="230"/>
      <c r="ZE24" s="230"/>
      <c r="ZF24" s="230"/>
      <c r="ZG24" s="230"/>
      <c r="ZH24" s="230"/>
      <c r="ZI24" s="230"/>
      <c r="ZJ24" s="230"/>
      <c r="ZK24" s="230"/>
      <c r="ZL24" s="230"/>
      <c r="ZM24" s="230"/>
      <c r="ZN24" s="230"/>
      <c r="ZO24" s="230"/>
      <c r="ZP24" s="230"/>
      <c r="ZQ24" s="230"/>
      <c r="ZR24" s="230"/>
      <c r="ZS24" s="230"/>
      <c r="ZT24" s="230"/>
      <c r="ZU24" s="230"/>
      <c r="ZV24" s="230"/>
      <c r="ZW24" s="230"/>
      <c r="ZX24" s="230"/>
      <c r="ZY24" s="230"/>
      <c r="ZZ24" s="230"/>
      <c r="AAA24" s="230"/>
      <c r="AAB24" s="230"/>
      <c r="AAC24" s="230"/>
      <c r="AAD24" s="230"/>
      <c r="AAE24" s="230"/>
      <c r="AAF24" s="230"/>
      <c r="AAG24" s="230"/>
      <c r="AAH24" s="230"/>
      <c r="AAI24" s="230"/>
      <c r="AAJ24" s="230"/>
      <c r="AAK24" s="230"/>
      <c r="AAL24" s="230"/>
      <c r="AAM24" s="230"/>
      <c r="AAN24" s="230"/>
      <c r="AAO24" s="230"/>
      <c r="AAP24" s="230"/>
      <c r="AAQ24" s="230"/>
      <c r="AAR24" s="230"/>
      <c r="AAS24" s="230"/>
      <c r="AAT24" s="230"/>
      <c r="AAU24" s="230"/>
      <c r="AAV24" s="230"/>
      <c r="AAW24" s="230"/>
      <c r="AAX24" s="230"/>
      <c r="AAY24" s="230"/>
      <c r="AAZ24" s="230"/>
      <c r="ABA24" s="230"/>
      <c r="ABB24" s="230"/>
      <c r="ABC24" s="230"/>
      <c r="ABD24" s="230"/>
      <c r="ABE24" s="230"/>
      <c r="ABF24" s="230"/>
      <c r="ABG24" s="230"/>
      <c r="ABH24" s="230"/>
      <c r="ABI24" s="230"/>
      <c r="ABJ24" s="230"/>
      <c r="ABK24" s="230"/>
      <c r="ABL24" s="230"/>
      <c r="ABM24" s="230"/>
      <c r="ABN24" s="230"/>
      <c r="ABO24" s="230"/>
      <c r="ABP24" s="230"/>
      <c r="ABQ24" s="230"/>
      <c r="ABR24" s="230"/>
      <c r="ABS24" s="230"/>
      <c r="ABT24" s="230"/>
      <c r="ABU24" s="230"/>
      <c r="ABV24" s="230"/>
      <c r="ABW24" s="230"/>
      <c r="ABX24" s="230"/>
      <c r="ABY24" s="230"/>
      <c r="ABZ24" s="230"/>
      <c r="ACA24" s="230"/>
      <c r="ACB24" s="230"/>
      <c r="ACC24" s="230"/>
      <c r="ACD24" s="230"/>
      <c r="ACE24" s="230"/>
      <c r="ACF24" s="230"/>
      <c r="ACG24" s="230"/>
      <c r="ACH24" s="230"/>
      <c r="ACI24" s="230"/>
      <c r="ACJ24" s="230"/>
      <c r="ACK24" s="230"/>
      <c r="ACL24" s="230"/>
      <c r="ACM24" s="230"/>
      <c r="ACN24" s="230"/>
      <c r="ACO24" s="230"/>
      <c r="ACP24" s="230"/>
      <c r="ACQ24" s="230"/>
      <c r="ACR24" s="230"/>
      <c r="ACS24" s="230"/>
      <c r="ACT24" s="230"/>
      <c r="ACU24" s="230"/>
      <c r="ACV24" s="230"/>
      <c r="ACW24" s="230"/>
      <c r="ACX24" s="230"/>
      <c r="ACY24" s="230"/>
      <c r="ACZ24" s="230"/>
      <c r="ADA24" s="230"/>
      <c r="ADB24" s="230"/>
      <c r="ADC24" s="230"/>
      <c r="ADD24" s="230"/>
      <c r="ADE24" s="230"/>
      <c r="ADF24" s="230"/>
      <c r="ADG24" s="230"/>
      <c r="ADH24" s="230"/>
      <c r="ADI24" s="230"/>
      <c r="ADJ24" s="230"/>
      <c r="ADK24" s="230"/>
      <c r="ADL24" s="230"/>
      <c r="ADM24" s="230"/>
      <c r="ADN24" s="230"/>
      <c r="ADO24" s="230"/>
      <c r="ADP24" s="230"/>
      <c r="ADQ24" s="230"/>
      <c r="ADR24" s="230"/>
      <c r="ADS24" s="230"/>
      <c r="ADT24" s="230"/>
      <c r="ADU24" s="230"/>
      <c r="ADV24" s="230"/>
      <c r="ADW24" s="230"/>
      <c r="ADX24" s="230"/>
      <c r="ADY24" s="230"/>
      <c r="ADZ24" s="230"/>
      <c r="AEA24" s="230"/>
      <c r="AEB24" s="230"/>
      <c r="AEC24" s="230"/>
      <c r="AED24" s="230"/>
      <c r="AEE24" s="230"/>
      <c r="AEF24" s="230"/>
      <c r="AEG24" s="230"/>
      <c r="AEH24" s="230"/>
      <c r="AEI24" s="230"/>
      <c r="AEJ24" s="230"/>
      <c r="AEK24" s="230"/>
      <c r="AEL24" s="230"/>
      <c r="AEM24" s="230"/>
      <c r="AEN24" s="230"/>
      <c r="AEO24" s="230"/>
      <c r="AEP24" s="230"/>
      <c r="AEQ24" s="230"/>
      <c r="AER24" s="230"/>
      <c r="AES24" s="230"/>
      <c r="AET24" s="230"/>
      <c r="AEU24" s="230"/>
      <c r="AEV24" s="230"/>
      <c r="AEW24" s="230"/>
      <c r="AEX24" s="230"/>
      <c r="AEY24" s="230"/>
      <c r="AEZ24" s="230"/>
      <c r="AFA24" s="230"/>
      <c r="AFB24" s="230"/>
      <c r="AFC24" s="230"/>
      <c r="AFD24" s="230"/>
      <c r="AFE24" s="230"/>
      <c r="AFF24" s="230"/>
      <c r="AFG24" s="230"/>
      <c r="AFH24" s="230"/>
      <c r="AFI24" s="230"/>
      <c r="AFJ24" s="230"/>
      <c r="AFK24" s="230"/>
      <c r="AFL24" s="230"/>
      <c r="AFM24" s="230"/>
      <c r="AFN24" s="230"/>
      <c r="AFO24" s="230"/>
      <c r="AFP24" s="230"/>
      <c r="AFQ24" s="230"/>
      <c r="AFR24" s="230"/>
      <c r="AFS24" s="230"/>
      <c r="AFT24" s="230"/>
      <c r="AFU24" s="230"/>
      <c r="AFV24" s="230"/>
      <c r="AFW24" s="230"/>
      <c r="AFX24" s="230"/>
      <c r="AFY24" s="230"/>
      <c r="AFZ24" s="230"/>
      <c r="AGA24" s="230"/>
      <c r="AGB24" s="230"/>
      <c r="AGC24" s="230"/>
      <c r="AGD24" s="230"/>
      <c r="AGE24" s="230"/>
      <c r="AGF24" s="230"/>
      <c r="AGG24" s="230"/>
      <c r="AGH24" s="230"/>
      <c r="AGI24" s="230"/>
      <c r="AGJ24" s="230"/>
      <c r="AGK24" s="230"/>
      <c r="AGL24" s="230"/>
      <c r="AGM24" s="230"/>
      <c r="AGN24" s="230"/>
      <c r="AGO24" s="230"/>
      <c r="AGP24" s="230"/>
      <c r="AGQ24" s="230"/>
      <c r="AGR24" s="230"/>
      <c r="AGS24" s="230"/>
      <c r="AGT24" s="230"/>
      <c r="AGU24" s="230"/>
      <c r="AGV24" s="230"/>
      <c r="AGW24" s="230"/>
      <c r="AGX24" s="230"/>
      <c r="AGY24" s="230"/>
      <c r="AGZ24" s="230"/>
      <c r="AHA24" s="230"/>
      <c r="AHB24" s="230"/>
      <c r="AHC24" s="230"/>
      <c r="AHD24" s="230"/>
      <c r="AHE24" s="230"/>
      <c r="AHF24" s="230"/>
      <c r="AHG24" s="230"/>
      <c r="AHH24" s="230"/>
      <c r="AHI24" s="230"/>
      <c r="AHJ24" s="230"/>
      <c r="AHK24" s="230"/>
      <c r="AHL24" s="230"/>
      <c r="AHM24" s="230"/>
      <c r="AHN24" s="230"/>
      <c r="AHO24" s="230"/>
      <c r="AHP24" s="230"/>
      <c r="AHQ24" s="230"/>
      <c r="AHR24" s="230"/>
      <c r="AHS24" s="230"/>
      <c r="AHT24" s="230"/>
      <c r="AHU24" s="230"/>
      <c r="AHV24" s="230"/>
      <c r="AHW24" s="230"/>
      <c r="AHX24" s="230"/>
      <c r="AHY24" s="230"/>
      <c r="AHZ24" s="230"/>
      <c r="AIA24" s="230"/>
      <c r="AIB24" s="230"/>
      <c r="AIC24" s="230"/>
      <c r="AID24" s="230"/>
      <c r="AIE24" s="230"/>
      <c r="AIF24" s="230"/>
      <c r="AIG24" s="230"/>
      <c r="AIH24" s="230"/>
      <c r="AII24" s="230"/>
      <c r="AIJ24" s="230"/>
      <c r="AIK24" s="230"/>
      <c r="AIL24" s="230"/>
      <c r="AIM24" s="230"/>
      <c r="AIN24" s="230"/>
      <c r="AIO24" s="230"/>
      <c r="AIP24" s="230"/>
      <c r="AIQ24" s="230"/>
      <c r="AIR24" s="230"/>
      <c r="AIS24" s="230"/>
      <c r="AIT24" s="230"/>
      <c r="AIU24" s="230"/>
      <c r="AIV24" s="230"/>
      <c r="AIW24" s="230"/>
      <c r="AIX24" s="230"/>
      <c r="AIY24" s="230"/>
      <c r="AIZ24" s="230"/>
      <c r="AJA24" s="230"/>
      <c r="AJB24" s="230"/>
      <c r="AJC24" s="230"/>
      <c r="AJD24" s="230"/>
      <c r="AJE24" s="230"/>
      <c r="AJF24" s="230"/>
      <c r="AJG24" s="230"/>
      <c r="AJH24" s="230"/>
      <c r="AJI24" s="230"/>
      <c r="AJJ24" s="230"/>
      <c r="AJK24" s="230"/>
      <c r="AJL24" s="230"/>
      <c r="AJM24" s="230"/>
      <c r="AJN24" s="230"/>
      <c r="AJO24" s="230"/>
      <c r="AJP24" s="230"/>
      <c r="AJQ24" s="230"/>
      <c r="AJR24" s="230"/>
      <c r="AJS24" s="230"/>
      <c r="AJT24" s="230"/>
      <c r="AJU24" s="230"/>
      <c r="AJV24" s="230"/>
      <c r="AJW24" s="230"/>
      <c r="AJX24" s="230"/>
      <c r="AJY24" s="230"/>
      <c r="AJZ24" s="230"/>
      <c r="AKA24" s="230"/>
      <c r="AKB24" s="230"/>
      <c r="AKC24" s="230"/>
      <c r="AKD24" s="230"/>
      <c r="AKE24" s="230"/>
      <c r="AKF24" s="230"/>
      <c r="AKG24" s="230"/>
      <c r="AKH24" s="230"/>
      <c r="AKI24" s="230"/>
      <c r="AKJ24" s="230"/>
      <c r="AKK24" s="230"/>
      <c r="AKL24" s="230"/>
      <c r="AKM24" s="230"/>
      <c r="AKN24" s="230"/>
      <c r="AKO24" s="230"/>
      <c r="AKP24" s="230"/>
      <c r="AKQ24" s="230"/>
      <c r="AKR24" s="230"/>
      <c r="AKS24" s="230"/>
      <c r="AKT24" s="230"/>
      <c r="AKU24" s="230"/>
      <c r="AKV24" s="230"/>
      <c r="AKW24" s="230"/>
      <c r="AKX24" s="230"/>
      <c r="AKY24" s="230"/>
      <c r="AKZ24" s="230"/>
      <c r="ALA24" s="230"/>
      <c r="ALB24" s="230"/>
      <c r="ALC24" s="230"/>
      <c r="ALD24" s="230"/>
      <c r="ALE24" s="230"/>
      <c r="ALF24" s="230"/>
      <c r="ALG24" s="230"/>
      <c r="ALH24" s="230"/>
      <c r="ALI24" s="230"/>
      <c r="ALJ24" s="230"/>
      <c r="ALK24" s="230"/>
      <c r="ALL24" s="230"/>
      <c r="ALM24" s="230"/>
      <c r="ALN24" s="230"/>
      <c r="ALO24" s="230"/>
    </row>
    <row r="25" spans="1:1003" s="231" customFormat="1" ht="10.5" customHeight="1" x14ac:dyDescent="0.2">
      <c r="A25" s="222" t="s">
        <v>157</v>
      </c>
      <c r="B25" s="367" t="s">
        <v>50</v>
      </c>
      <c r="C25" s="368"/>
      <c r="D25" s="368"/>
      <c r="E25" s="368"/>
      <c r="F25" s="368"/>
      <c r="G25" s="368"/>
      <c r="H25" s="368"/>
      <c r="I25" s="368"/>
      <c r="J25" s="369"/>
      <c r="K25" s="223"/>
      <c r="L25" s="223" t="s">
        <v>46</v>
      </c>
      <c r="M25" s="223"/>
      <c r="N25" s="223"/>
      <c r="O25" s="223"/>
      <c r="P25" s="223"/>
      <c r="Q25" s="224">
        <f t="shared" si="4"/>
        <v>136</v>
      </c>
      <c r="R25" s="224"/>
      <c r="S25" s="225">
        <f t="shared" ref="S25:S35" si="8">AC25+AI25+AO25+AT25+AY25+BD25</f>
        <v>0</v>
      </c>
      <c r="T25" s="265">
        <f t="shared" si="5"/>
        <v>204</v>
      </c>
      <c r="U25" s="226">
        <f t="shared" si="6"/>
        <v>68</v>
      </c>
      <c r="V25" s="223">
        <f t="shared" si="7"/>
        <v>136</v>
      </c>
      <c r="W25" s="223">
        <f t="shared" si="2"/>
        <v>120</v>
      </c>
      <c r="X25" s="223"/>
      <c r="Y25" s="227">
        <v>16</v>
      </c>
      <c r="Z25" s="223"/>
      <c r="AA25" s="223">
        <f t="shared" si="3"/>
        <v>0</v>
      </c>
      <c r="AB25" s="223">
        <v>34</v>
      </c>
      <c r="AC25" s="229"/>
      <c r="AD25" s="223">
        <v>34</v>
      </c>
      <c r="AE25" s="223"/>
      <c r="AF25" s="223"/>
      <c r="AG25" s="223"/>
      <c r="AH25" s="266">
        <v>102</v>
      </c>
      <c r="AI25" s="229"/>
      <c r="AJ25" s="223">
        <v>102</v>
      </c>
      <c r="AK25" s="223"/>
      <c r="AL25" s="223"/>
      <c r="AM25" s="227"/>
      <c r="AN25" s="228">
        <v>0</v>
      </c>
      <c r="AO25" s="229"/>
      <c r="AP25" s="223"/>
      <c r="AQ25" s="223"/>
      <c r="AR25" s="223"/>
      <c r="AS25" s="228">
        <v>0</v>
      </c>
      <c r="AT25" s="229"/>
      <c r="AU25" s="223"/>
      <c r="AV25" s="223"/>
      <c r="AW25" s="323"/>
      <c r="AX25" s="287"/>
      <c r="AY25" s="288"/>
      <c r="AZ25" s="287"/>
      <c r="BA25" s="287"/>
      <c r="BB25" s="287"/>
      <c r="BC25" s="287"/>
      <c r="BD25" s="288"/>
      <c r="BE25" s="287"/>
      <c r="BF25" s="287"/>
      <c r="BG25" s="287"/>
      <c r="BH25" s="230"/>
      <c r="BI25" s="230"/>
      <c r="BJ25" s="230"/>
      <c r="BK25" s="230"/>
      <c r="BL25" s="230"/>
      <c r="BM25" s="230"/>
      <c r="BN25" s="230"/>
      <c r="BO25" s="230"/>
      <c r="BP25" s="230"/>
      <c r="BQ25" s="230"/>
      <c r="BR25" s="230"/>
      <c r="BS25" s="230"/>
      <c r="BT25" s="230"/>
      <c r="BU25" s="230"/>
      <c r="BV25" s="230"/>
      <c r="BW25" s="230"/>
      <c r="BX25" s="230"/>
      <c r="BY25" s="230"/>
      <c r="BZ25" s="230"/>
      <c r="CA25" s="230"/>
      <c r="CB25" s="230"/>
      <c r="CC25" s="230"/>
      <c r="CD25" s="230"/>
      <c r="CE25" s="230"/>
      <c r="CF25" s="230"/>
      <c r="CG25" s="230"/>
      <c r="CH25" s="230"/>
      <c r="CI25" s="230"/>
      <c r="CJ25" s="230"/>
      <c r="CK25" s="230"/>
      <c r="CL25" s="230"/>
      <c r="CM25" s="230"/>
      <c r="CN25" s="230"/>
      <c r="CO25" s="230"/>
      <c r="CP25" s="230"/>
      <c r="CQ25" s="230"/>
      <c r="CR25" s="230"/>
      <c r="CS25" s="230"/>
      <c r="CT25" s="230"/>
      <c r="CU25" s="230"/>
      <c r="CV25" s="230"/>
      <c r="CW25" s="230"/>
      <c r="CX25" s="230"/>
      <c r="CY25" s="230"/>
      <c r="CZ25" s="230"/>
      <c r="DA25" s="230"/>
      <c r="DB25" s="230"/>
      <c r="DC25" s="230"/>
      <c r="DD25" s="230"/>
      <c r="DE25" s="230"/>
      <c r="DF25" s="230"/>
      <c r="DG25" s="230"/>
      <c r="DH25" s="230"/>
      <c r="DI25" s="230"/>
      <c r="DJ25" s="230"/>
      <c r="DK25" s="230"/>
      <c r="DL25" s="230"/>
      <c r="DM25" s="230"/>
      <c r="DN25" s="230"/>
      <c r="DO25" s="230"/>
      <c r="DP25" s="230"/>
      <c r="DQ25" s="230"/>
      <c r="DR25" s="230"/>
      <c r="DS25" s="230"/>
      <c r="DT25" s="230"/>
      <c r="DU25" s="230"/>
      <c r="DV25" s="230"/>
      <c r="DW25" s="230"/>
      <c r="DX25" s="230"/>
      <c r="DY25" s="230"/>
      <c r="DZ25" s="230"/>
      <c r="EA25" s="230"/>
      <c r="EB25" s="230"/>
      <c r="EC25" s="230"/>
      <c r="ED25" s="230"/>
      <c r="EE25" s="230"/>
      <c r="EF25" s="230"/>
      <c r="EG25" s="230"/>
      <c r="EH25" s="230"/>
      <c r="EI25" s="230"/>
      <c r="EJ25" s="230"/>
      <c r="EK25" s="230"/>
      <c r="EL25" s="230"/>
      <c r="EM25" s="230"/>
      <c r="EN25" s="230"/>
      <c r="EO25" s="230"/>
      <c r="EP25" s="230"/>
      <c r="EQ25" s="230"/>
      <c r="ER25" s="230"/>
      <c r="ES25" s="230"/>
      <c r="ET25" s="230"/>
      <c r="EU25" s="230"/>
      <c r="EV25" s="230"/>
      <c r="EW25" s="230"/>
      <c r="EX25" s="230"/>
      <c r="EY25" s="230"/>
      <c r="EZ25" s="230"/>
      <c r="FA25" s="230"/>
      <c r="FB25" s="230"/>
      <c r="FC25" s="230"/>
      <c r="FD25" s="230"/>
      <c r="FE25" s="230"/>
      <c r="FF25" s="230"/>
      <c r="FG25" s="230"/>
      <c r="FH25" s="230"/>
      <c r="FI25" s="230"/>
      <c r="FJ25" s="230"/>
      <c r="FK25" s="230"/>
      <c r="FL25" s="230"/>
      <c r="FM25" s="230"/>
      <c r="FN25" s="230"/>
      <c r="FO25" s="230"/>
      <c r="FP25" s="230"/>
      <c r="FQ25" s="230"/>
      <c r="FR25" s="230"/>
      <c r="FS25" s="230"/>
      <c r="FT25" s="230"/>
      <c r="FU25" s="230"/>
      <c r="FV25" s="230"/>
      <c r="FW25" s="230"/>
      <c r="FX25" s="230"/>
      <c r="FY25" s="230"/>
      <c r="FZ25" s="230"/>
      <c r="GA25" s="230"/>
      <c r="GB25" s="230"/>
      <c r="GC25" s="230"/>
      <c r="GD25" s="230"/>
      <c r="GE25" s="230"/>
      <c r="GF25" s="230"/>
      <c r="GG25" s="230"/>
      <c r="GH25" s="230"/>
      <c r="GI25" s="230"/>
      <c r="GJ25" s="230"/>
      <c r="GK25" s="230"/>
      <c r="GL25" s="230"/>
      <c r="GM25" s="230"/>
      <c r="GN25" s="230"/>
      <c r="GO25" s="230"/>
      <c r="GP25" s="230"/>
      <c r="GQ25" s="230"/>
      <c r="GR25" s="230"/>
      <c r="GS25" s="230"/>
      <c r="GT25" s="230"/>
      <c r="GU25" s="230"/>
      <c r="GV25" s="230"/>
      <c r="GW25" s="230"/>
      <c r="GX25" s="230"/>
      <c r="GY25" s="230"/>
      <c r="GZ25" s="230"/>
      <c r="HA25" s="230"/>
      <c r="HB25" s="230"/>
      <c r="HC25" s="230"/>
      <c r="HD25" s="230"/>
      <c r="HE25" s="230"/>
      <c r="HF25" s="230"/>
      <c r="HG25" s="230"/>
      <c r="HH25" s="230"/>
      <c r="HI25" s="230"/>
      <c r="HJ25" s="230"/>
      <c r="HK25" s="230"/>
      <c r="HL25" s="230"/>
      <c r="HM25" s="230"/>
      <c r="HN25" s="230"/>
      <c r="HO25" s="230"/>
      <c r="HP25" s="230"/>
      <c r="HQ25" s="230"/>
      <c r="HR25" s="230"/>
      <c r="HS25" s="230"/>
      <c r="HT25" s="230"/>
      <c r="HU25" s="230"/>
      <c r="HV25" s="230"/>
      <c r="HW25" s="230"/>
      <c r="HX25" s="230"/>
      <c r="HY25" s="230"/>
      <c r="HZ25" s="230"/>
      <c r="IA25" s="230"/>
      <c r="IB25" s="230"/>
      <c r="IC25" s="230"/>
      <c r="ID25" s="230"/>
      <c r="IE25" s="230"/>
      <c r="IF25" s="230"/>
      <c r="IG25" s="230"/>
      <c r="IH25" s="230"/>
      <c r="II25" s="230"/>
      <c r="IJ25" s="230"/>
      <c r="IK25" s="230"/>
      <c r="IL25" s="230"/>
      <c r="IM25" s="230"/>
      <c r="IN25" s="230"/>
      <c r="IO25" s="230"/>
      <c r="IP25" s="230"/>
      <c r="IQ25" s="230"/>
      <c r="IR25" s="230"/>
      <c r="IS25" s="230"/>
      <c r="IT25" s="230"/>
      <c r="IU25" s="230"/>
      <c r="IV25" s="230"/>
      <c r="IW25" s="230"/>
      <c r="IX25" s="230"/>
      <c r="IY25" s="230"/>
      <c r="IZ25" s="230"/>
      <c r="JA25" s="230"/>
      <c r="JB25" s="230"/>
      <c r="JC25" s="230"/>
      <c r="JD25" s="230"/>
      <c r="JE25" s="230"/>
      <c r="JF25" s="230"/>
      <c r="JG25" s="230"/>
      <c r="JH25" s="230"/>
      <c r="JI25" s="230"/>
      <c r="JJ25" s="230"/>
      <c r="JK25" s="230"/>
      <c r="JL25" s="230"/>
      <c r="JM25" s="230"/>
      <c r="JN25" s="230"/>
      <c r="JO25" s="230"/>
      <c r="JP25" s="230"/>
      <c r="JQ25" s="230"/>
      <c r="JR25" s="230"/>
      <c r="JS25" s="230"/>
      <c r="JT25" s="230"/>
      <c r="JU25" s="230"/>
      <c r="JV25" s="230"/>
      <c r="JW25" s="230"/>
      <c r="JX25" s="230"/>
      <c r="JY25" s="230"/>
      <c r="JZ25" s="230"/>
      <c r="KA25" s="230"/>
      <c r="KB25" s="230"/>
      <c r="KC25" s="230"/>
      <c r="KD25" s="230"/>
      <c r="KE25" s="230"/>
      <c r="KF25" s="230"/>
      <c r="KG25" s="230"/>
      <c r="KH25" s="230"/>
      <c r="KI25" s="230"/>
      <c r="KJ25" s="230"/>
      <c r="KK25" s="230"/>
      <c r="KL25" s="230"/>
      <c r="KM25" s="230"/>
      <c r="KN25" s="230"/>
      <c r="KO25" s="230"/>
      <c r="KP25" s="230"/>
      <c r="KQ25" s="230"/>
      <c r="KR25" s="230"/>
      <c r="KS25" s="230"/>
      <c r="KT25" s="230"/>
      <c r="KU25" s="230"/>
      <c r="KV25" s="230"/>
      <c r="KW25" s="230"/>
      <c r="KX25" s="230"/>
      <c r="KY25" s="230"/>
      <c r="KZ25" s="230"/>
      <c r="LA25" s="230"/>
      <c r="LB25" s="230"/>
      <c r="LC25" s="230"/>
      <c r="LD25" s="230"/>
      <c r="LE25" s="230"/>
      <c r="LF25" s="230"/>
      <c r="LG25" s="230"/>
      <c r="LH25" s="230"/>
      <c r="LI25" s="230"/>
      <c r="LJ25" s="230"/>
      <c r="LK25" s="230"/>
      <c r="LL25" s="230"/>
      <c r="LM25" s="230"/>
      <c r="LN25" s="230"/>
      <c r="LO25" s="230"/>
      <c r="LP25" s="230"/>
      <c r="LQ25" s="230"/>
      <c r="LR25" s="230"/>
      <c r="LS25" s="230"/>
      <c r="LT25" s="230"/>
      <c r="LU25" s="230"/>
      <c r="LV25" s="230"/>
      <c r="LW25" s="230"/>
      <c r="LX25" s="230"/>
      <c r="LY25" s="230"/>
      <c r="LZ25" s="230"/>
      <c r="MA25" s="230"/>
      <c r="MB25" s="230"/>
      <c r="MC25" s="230"/>
      <c r="MD25" s="230"/>
      <c r="ME25" s="230"/>
      <c r="MF25" s="230"/>
      <c r="MG25" s="230"/>
      <c r="MH25" s="230"/>
      <c r="MI25" s="230"/>
      <c r="MJ25" s="230"/>
      <c r="MK25" s="230"/>
      <c r="ML25" s="230"/>
      <c r="MM25" s="230"/>
      <c r="MN25" s="230"/>
      <c r="MO25" s="230"/>
      <c r="MP25" s="230"/>
      <c r="MQ25" s="230"/>
      <c r="MR25" s="230"/>
      <c r="MS25" s="230"/>
      <c r="MT25" s="230"/>
      <c r="MU25" s="230"/>
      <c r="MV25" s="230"/>
      <c r="MW25" s="230"/>
      <c r="MX25" s="230"/>
      <c r="MY25" s="230"/>
      <c r="MZ25" s="230"/>
      <c r="NA25" s="230"/>
      <c r="NB25" s="230"/>
      <c r="NC25" s="230"/>
      <c r="ND25" s="230"/>
      <c r="NE25" s="230"/>
      <c r="NF25" s="230"/>
      <c r="NG25" s="230"/>
      <c r="NH25" s="230"/>
      <c r="NI25" s="230"/>
      <c r="NJ25" s="230"/>
      <c r="NK25" s="230"/>
      <c r="NL25" s="230"/>
      <c r="NM25" s="230"/>
      <c r="NN25" s="230"/>
      <c r="NO25" s="230"/>
      <c r="NP25" s="230"/>
      <c r="NQ25" s="230"/>
      <c r="NR25" s="230"/>
      <c r="NS25" s="230"/>
      <c r="NT25" s="230"/>
      <c r="NU25" s="230"/>
      <c r="NV25" s="230"/>
      <c r="NW25" s="230"/>
      <c r="NX25" s="230"/>
      <c r="NY25" s="230"/>
      <c r="NZ25" s="230"/>
      <c r="OA25" s="230"/>
      <c r="OB25" s="230"/>
      <c r="OC25" s="230"/>
      <c r="OD25" s="230"/>
      <c r="OE25" s="230"/>
      <c r="OF25" s="230"/>
      <c r="OG25" s="230"/>
      <c r="OH25" s="230"/>
      <c r="OI25" s="230"/>
      <c r="OJ25" s="230"/>
      <c r="OK25" s="230"/>
      <c r="OL25" s="230"/>
      <c r="OM25" s="230"/>
      <c r="ON25" s="230"/>
      <c r="OO25" s="230"/>
      <c r="OP25" s="230"/>
      <c r="OQ25" s="230"/>
      <c r="OR25" s="230"/>
      <c r="OS25" s="230"/>
      <c r="OT25" s="230"/>
      <c r="OU25" s="230"/>
      <c r="OV25" s="230"/>
      <c r="OW25" s="230"/>
      <c r="OX25" s="230"/>
      <c r="OY25" s="230"/>
      <c r="OZ25" s="230"/>
      <c r="PA25" s="230"/>
      <c r="PB25" s="230"/>
      <c r="PC25" s="230"/>
      <c r="PD25" s="230"/>
      <c r="PE25" s="230"/>
      <c r="PF25" s="230"/>
      <c r="PG25" s="230"/>
      <c r="PH25" s="230"/>
      <c r="PI25" s="230"/>
      <c r="PJ25" s="230"/>
      <c r="PK25" s="230"/>
      <c r="PL25" s="230"/>
      <c r="PM25" s="230"/>
      <c r="PN25" s="230"/>
      <c r="PO25" s="230"/>
      <c r="PP25" s="230"/>
      <c r="PQ25" s="230"/>
      <c r="PR25" s="230"/>
      <c r="PS25" s="230"/>
      <c r="PT25" s="230"/>
      <c r="PU25" s="230"/>
      <c r="PV25" s="230"/>
      <c r="PW25" s="230"/>
      <c r="PX25" s="230"/>
      <c r="PY25" s="230"/>
      <c r="PZ25" s="230"/>
      <c r="QA25" s="230"/>
      <c r="QB25" s="230"/>
      <c r="QC25" s="230"/>
      <c r="QD25" s="230"/>
      <c r="QE25" s="230"/>
      <c r="QF25" s="230"/>
      <c r="QG25" s="230"/>
      <c r="QH25" s="230"/>
      <c r="QI25" s="230"/>
      <c r="QJ25" s="230"/>
      <c r="QK25" s="230"/>
      <c r="QL25" s="230"/>
      <c r="QM25" s="230"/>
      <c r="QN25" s="230"/>
      <c r="QO25" s="230"/>
      <c r="QP25" s="230"/>
      <c r="QQ25" s="230"/>
      <c r="QR25" s="230"/>
      <c r="QS25" s="230"/>
      <c r="QT25" s="230"/>
      <c r="QU25" s="230"/>
      <c r="QV25" s="230"/>
      <c r="QW25" s="230"/>
      <c r="QX25" s="230"/>
      <c r="QY25" s="230"/>
      <c r="QZ25" s="230"/>
      <c r="RA25" s="230"/>
      <c r="RB25" s="230"/>
      <c r="RC25" s="230"/>
      <c r="RD25" s="230"/>
      <c r="RE25" s="230"/>
      <c r="RF25" s="230"/>
      <c r="RG25" s="230"/>
      <c r="RH25" s="230"/>
      <c r="RI25" s="230"/>
      <c r="RJ25" s="230"/>
      <c r="RK25" s="230"/>
      <c r="RL25" s="230"/>
      <c r="RM25" s="230"/>
      <c r="RN25" s="230"/>
      <c r="RO25" s="230"/>
      <c r="RP25" s="230"/>
      <c r="RQ25" s="230"/>
      <c r="RR25" s="230"/>
      <c r="RS25" s="230"/>
      <c r="RT25" s="230"/>
      <c r="RU25" s="230"/>
      <c r="RV25" s="230"/>
      <c r="RW25" s="230"/>
      <c r="RX25" s="230"/>
      <c r="RY25" s="230"/>
      <c r="RZ25" s="230"/>
      <c r="SA25" s="230"/>
      <c r="SB25" s="230"/>
      <c r="SC25" s="230"/>
      <c r="SD25" s="230"/>
      <c r="SE25" s="230"/>
      <c r="SF25" s="230"/>
      <c r="SG25" s="230"/>
      <c r="SH25" s="230"/>
      <c r="SI25" s="230"/>
      <c r="SJ25" s="230"/>
      <c r="SK25" s="230"/>
      <c r="SL25" s="230"/>
      <c r="SM25" s="230"/>
      <c r="SN25" s="230"/>
      <c r="SO25" s="230"/>
      <c r="SP25" s="230"/>
      <c r="SQ25" s="230"/>
      <c r="SR25" s="230"/>
      <c r="SS25" s="230"/>
      <c r="ST25" s="230"/>
      <c r="SU25" s="230"/>
      <c r="SV25" s="230"/>
      <c r="SW25" s="230"/>
      <c r="SX25" s="230"/>
      <c r="SY25" s="230"/>
      <c r="SZ25" s="230"/>
      <c r="TA25" s="230"/>
      <c r="TB25" s="230"/>
      <c r="TC25" s="230"/>
      <c r="TD25" s="230"/>
      <c r="TE25" s="230"/>
      <c r="TF25" s="230"/>
      <c r="TG25" s="230"/>
      <c r="TH25" s="230"/>
      <c r="TI25" s="230"/>
      <c r="TJ25" s="230"/>
      <c r="TK25" s="230"/>
      <c r="TL25" s="230"/>
      <c r="TM25" s="230"/>
      <c r="TN25" s="230"/>
      <c r="TO25" s="230"/>
      <c r="TP25" s="230"/>
      <c r="TQ25" s="230"/>
      <c r="TR25" s="230"/>
      <c r="TS25" s="230"/>
      <c r="TT25" s="230"/>
      <c r="TU25" s="230"/>
      <c r="TV25" s="230"/>
      <c r="TW25" s="230"/>
      <c r="TX25" s="230"/>
      <c r="TY25" s="230"/>
      <c r="TZ25" s="230"/>
      <c r="UA25" s="230"/>
      <c r="UB25" s="230"/>
      <c r="UC25" s="230"/>
      <c r="UD25" s="230"/>
      <c r="UE25" s="230"/>
      <c r="UF25" s="230"/>
      <c r="UG25" s="230"/>
      <c r="UH25" s="230"/>
      <c r="UI25" s="230"/>
      <c r="UJ25" s="230"/>
      <c r="UK25" s="230"/>
      <c r="UL25" s="230"/>
      <c r="UM25" s="230"/>
      <c r="UN25" s="230"/>
      <c r="UO25" s="230"/>
      <c r="UP25" s="230"/>
      <c r="UQ25" s="230"/>
      <c r="UR25" s="230"/>
      <c r="US25" s="230"/>
      <c r="UT25" s="230"/>
      <c r="UU25" s="230"/>
      <c r="UV25" s="230"/>
      <c r="UW25" s="230"/>
      <c r="UX25" s="230"/>
      <c r="UY25" s="230"/>
      <c r="UZ25" s="230"/>
      <c r="VA25" s="230"/>
      <c r="VB25" s="230"/>
      <c r="VC25" s="230"/>
      <c r="VD25" s="230"/>
      <c r="VE25" s="230"/>
      <c r="VF25" s="230"/>
      <c r="VG25" s="230"/>
      <c r="VH25" s="230"/>
      <c r="VI25" s="230"/>
      <c r="VJ25" s="230"/>
      <c r="VK25" s="230"/>
      <c r="VL25" s="230"/>
      <c r="VM25" s="230"/>
      <c r="VN25" s="230"/>
      <c r="VO25" s="230"/>
      <c r="VP25" s="230"/>
      <c r="VQ25" s="230"/>
      <c r="VR25" s="230"/>
      <c r="VS25" s="230"/>
      <c r="VT25" s="230"/>
      <c r="VU25" s="230"/>
      <c r="VV25" s="230"/>
      <c r="VW25" s="230"/>
      <c r="VX25" s="230"/>
      <c r="VY25" s="230"/>
      <c r="VZ25" s="230"/>
      <c r="WA25" s="230"/>
      <c r="WB25" s="230"/>
      <c r="WC25" s="230"/>
      <c r="WD25" s="230"/>
      <c r="WE25" s="230"/>
      <c r="WF25" s="230"/>
      <c r="WG25" s="230"/>
      <c r="WH25" s="230"/>
      <c r="WI25" s="230"/>
      <c r="WJ25" s="230"/>
      <c r="WK25" s="230"/>
      <c r="WL25" s="230"/>
      <c r="WM25" s="230"/>
      <c r="WN25" s="230"/>
      <c r="WO25" s="230"/>
      <c r="WP25" s="230"/>
      <c r="WQ25" s="230"/>
      <c r="WR25" s="230"/>
      <c r="WS25" s="230"/>
      <c r="WT25" s="230"/>
      <c r="WU25" s="230"/>
      <c r="WV25" s="230"/>
      <c r="WW25" s="230"/>
      <c r="WX25" s="230"/>
      <c r="WY25" s="230"/>
      <c r="WZ25" s="230"/>
      <c r="XA25" s="230"/>
      <c r="XB25" s="230"/>
      <c r="XC25" s="230"/>
      <c r="XD25" s="230"/>
      <c r="XE25" s="230"/>
      <c r="XF25" s="230"/>
      <c r="XG25" s="230"/>
      <c r="XH25" s="230"/>
      <c r="XI25" s="230"/>
      <c r="XJ25" s="230"/>
      <c r="XK25" s="230"/>
      <c r="XL25" s="230"/>
      <c r="XM25" s="230"/>
      <c r="XN25" s="230"/>
      <c r="XO25" s="230"/>
      <c r="XP25" s="230"/>
      <c r="XQ25" s="230"/>
      <c r="XR25" s="230"/>
      <c r="XS25" s="230"/>
      <c r="XT25" s="230"/>
      <c r="XU25" s="230"/>
      <c r="XV25" s="230"/>
      <c r="XW25" s="230"/>
      <c r="XX25" s="230"/>
      <c r="XY25" s="230"/>
      <c r="XZ25" s="230"/>
      <c r="YA25" s="230"/>
      <c r="YB25" s="230"/>
      <c r="YC25" s="230"/>
      <c r="YD25" s="230"/>
      <c r="YE25" s="230"/>
      <c r="YF25" s="230"/>
      <c r="YG25" s="230"/>
      <c r="YH25" s="230"/>
      <c r="YI25" s="230"/>
      <c r="YJ25" s="230"/>
      <c r="YK25" s="230"/>
      <c r="YL25" s="230"/>
      <c r="YM25" s="230"/>
      <c r="YN25" s="230"/>
      <c r="YO25" s="230"/>
      <c r="YP25" s="230"/>
      <c r="YQ25" s="230"/>
      <c r="YR25" s="230"/>
      <c r="YS25" s="230"/>
      <c r="YT25" s="230"/>
      <c r="YU25" s="230"/>
      <c r="YV25" s="230"/>
      <c r="YW25" s="230"/>
      <c r="YX25" s="230"/>
      <c r="YY25" s="230"/>
      <c r="YZ25" s="230"/>
      <c r="ZA25" s="230"/>
      <c r="ZB25" s="230"/>
      <c r="ZC25" s="230"/>
      <c r="ZD25" s="230"/>
      <c r="ZE25" s="230"/>
      <c r="ZF25" s="230"/>
      <c r="ZG25" s="230"/>
      <c r="ZH25" s="230"/>
      <c r="ZI25" s="230"/>
      <c r="ZJ25" s="230"/>
      <c r="ZK25" s="230"/>
      <c r="ZL25" s="230"/>
      <c r="ZM25" s="230"/>
      <c r="ZN25" s="230"/>
      <c r="ZO25" s="230"/>
      <c r="ZP25" s="230"/>
      <c r="ZQ25" s="230"/>
      <c r="ZR25" s="230"/>
      <c r="ZS25" s="230"/>
      <c r="ZT25" s="230"/>
      <c r="ZU25" s="230"/>
      <c r="ZV25" s="230"/>
      <c r="ZW25" s="230"/>
      <c r="ZX25" s="230"/>
      <c r="ZY25" s="230"/>
      <c r="ZZ25" s="230"/>
      <c r="AAA25" s="230"/>
      <c r="AAB25" s="230"/>
      <c r="AAC25" s="230"/>
      <c r="AAD25" s="230"/>
      <c r="AAE25" s="230"/>
      <c r="AAF25" s="230"/>
      <c r="AAG25" s="230"/>
      <c r="AAH25" s="230"/>
      <c r="AAI25" s="230"/>
      <c r="AAJ25" s="230"/>
      <c r="AAK25" s="230"/>
      <c r="AAL25" s="230"/>
      <c r="AAM25" s="230"/>
      <c r="AAN25" s="230"/>
      <c r="AAO25" s="230"/>
      <c r="AAP25" s="230"/>
      <c r="AAQ25" s="230"/>
      <c r="AAR25" s="230"/>
      <c r="AAS25" s="230"/>
      <c r="AAT25" s="230"/>
      <c r="AAU25" s="230"/>
      <c r="AAV25" s="230"/>
      <c r="AAW25" s="230"/>
      <c r="AAX25" s="230"/>
      <c r="AAY25" s="230"/>
      <c r="AAZ25" s="230"/>
      <c r="ABA25" s="230"/>
      <c r="ABB25" s="230"/>
      <c r="ABC25" s="230"/>
      <c r="ABD25" s="230"/>
      <c r="ABE25" s="230"/>
      <c r="ABF25" s="230"/>
      <c r="ABG25" s="230"/>
      <c r="ABH25" s="230"/>
      <c r="ABI25" s="230"/>
      <c r="ABJ25" s="230"/>
      <c r="ABK25" s="230"/>
      <c r="ABL25" s="230"/>
      <c r="ABM25" s="230"/>
      <c r="ABN25" s="230"/>
      <c r="ABO25" s="230"/>
      <c r="ABP25" s="230"/>
      <c r="ABQ25" s="230"/>
      <c r="ABR25" s="230"/>
      <c r="ABS25" s="230"/>
      <c r="ABT25" s="230"/>
      <c r="ABU25" s="230"/>
      <c r="ABV25" s="230"/>
      <c r="ABW25" s="230"/>
      <c r="ABX25" s="230"/>
      <c r="ABY25" s="230"/>
      <c r="ABZ25" s="230"/>
      <c r="ACA25" s="230"/>
      <c r="ACB25" s="230"/>
      <c r="ACC25" s="230"/>
      <c r="ACD25" s="230"/>
      <c r="ACE25" s="230"/>
      <c r="ACF25" s="230"/>
      <c r="ACG25" s="230"/>
      <c r="ACH25" s="230"/>
      <c r="ACI25" s="230"/>
      <c r="ACJ25" s="230"/>
      <c r="ACK25" s="230"/>
      <c r="ACL25" s="230"/>
      <c r="ACM25" s="230"/>
      <c r="ACN25" s="230"/>
      <c r="ACO25" s="230"/>
      <c r="ACP25" s="230"/>
      <c r="ACQ25" s="230"/>
      <c r="ACR25" s="230"/>
      <c r="ACS25" s="230"/>
      <c r="ACT25" s="230"/>
      <c r="ACU25" s="230"/>
      <c r="ACV25" s="230"/>
      <c r="ACW25" s="230"/>
      <c r="ACX25" s="230"/>
      <c r="ACY25" s="230"/>
      <c r="ACZ25" s="230"/>
      <c r="ADA25" s="230"/>
      <c r="ADB25" s="230"/>
      <c r="ADC25" s="230"/>
      <c r="ADD25" s="230"/>
      <c r="ADE25" s="230"/>
      <c r="ADF25" s="230"/>
      <c r="ADG25" s="230"/>
      <c r="ADH25" s="230"/>
      <c r="ADI25" s="230"/>
      <c r="ADJ25" s="230"/>
      <c r="ADK25" s="230"/>
      <c r="ADL25" s="230"/>
      <c r="ADM25" s="230"/>
      <c r="ADN25" s="230"/>
      <c r="ADO25" s="230"/>
      <c r="ADP25" s="230"/>
      <c r="ADQ25" s="230"/>
      <c r="ADR25" s="230"/>
      <c r="ADS25" s="230"/>
      <c r="ADT25" s="230"/>
      <c r="ADU25" s="230"/>
      <c r="ADV25" s="230"/>
      <c r="ADW25" s="230"/>
      <c r="ADX25" s="230"/>
      <c r="ADY25" s="230"/>
      <c r="ADZ25" s="230"/>
      <c r="AEA25" s="230"/>
      <c r="AEB25" s="230"/>
      <c r="AEC25" s="230"/>
      <c r="AED25" s="230"/>
      <c r="AEE25" s="230"/>
      <c r="AEF25" s="230"/>
      <c r="AEG25" s="230"/>
      <c r="AEH25" s="230"/>
      <c r="AEI25" s="230"/>
      <c r="AEJ25" s="230"/>
      <c r="AEK25" s="230"/>
      <c r="AEL25" s="230"/>
      <c r="AEM25" s="230"/>
      <c r="AEN25" s="230"/>
      <c r="AEO25" s="230"/>
      <c r="AEP25" s="230"/>
      <c r="AEQ25" s="230"/>
      <c r="AER25" s="230"/>
      <c r="AES25" s="230"/>
      <c r="AET25" s="230"/>
      <c r="AEU25" s="230"/>
      <c r="AEV25" s="230"/>
      <c r="AEW25" s="230"/>
      <c r="AEX25" s="230"/>
      <c r="AEY25" s="230"/>
      <c r="AEZ25" s="230"/>
      <c r="AFA25" s="230"/>
      <c r="AFB25" s="230"/>
      <c r="AFC25" s="230"/>
      <c r="AFD25" s="230"/>
      <c r="AFE25" s="230"/>
      <c r="AFF25" s="230"/>
      <c r="AFG25" s="230"/>
      <c r="AFH25" s="230"/>
      <c r="AFI25" s="230"/>
      <c r="AFJ25" s="230"/>
      <c r="AFK25" s="230"/>
      <c r="AFL25" s="230"/>
      <c r="AFM25" s="230"/>
      <c r="AFN25" s="230"/>
      <c r="AFO25" s="230"/>
      <c r="AFP25" s="230"/>
      <c r="AFQ25" s="230"/>
      <c r="AFR25" s="230"/>
      <c r="AFS25" s="230"/>
      <c r="AFT25" s="230"/>
      <c r="AFU25" s="230"/>
      <c r="AFV25" s="230"/>
      <c r="AFW25" s="230"/>
      <c r="AFX25" s="230"/>
      <c r="AFY25" s="230"/>
      <c r="AFZ25" s="230"/>
      <c r="AGA25" s="230"/>
      <c r="AGB25" s="230"/>
      <c r="AGC25" s="230"/>
      <c r="AGD25" s="230"/>
      <c r="AGE25" s="230"/>
      <c r="AGF25" s="230"/>
      <c r="AGG25" s="230"/>
      <c r="AGH25" s="230"/>
      <c r="AGI25" s="230"/>
      <c r="AGJ25" s="230"/>
      <c r="AGK25" s="230"/>
      <c r="AGL25" s="230"/>
      <c r="AGM25" s="230"/>
      <c r="AGN25" s="230"/>
      <c r="AGO25" s="230"/>
      <c r="AGP25" s="230"/>
      <c r="AGQ25" s="230"/>
      <c r="AGR25" s="230"/>
      <c r="AGS25" s="230"/>
      <c r="AGT25" s="230"/>
      <c r="AGU25" s="230"/>
      <c r="AGV25" s="230"/>
      <c r="AGW25" s="230"/>
      <c r="AGX25" s="230"/>
      <c r="AGY25" s="230"/>
      <c r="AGZ25" s="230"/>
      <c r="AHA25" s="230"/>
      <c r="AHB25" s="230"/>
      <c r="AHC25" s="230"/>
      <c r="AHD25" s="230"/>
      <c r="AHE25" s="230"/>
      <c r="AHF25" s="230"/>
      <c r="AHG25" s="230"/>
      <c r="AHH25" s="230"/>
      <c r="AHI25" s="230"/>
      <c r="AHJ25" s="230"/>
      <c r="AHK25" s="230"/>
      <c r="AHL25" s="230"/>
      <c r="AHM25" s="230"/>
      <c r="AHN25" s="230"/>
      <c r="AHO25" s="230"/>
      <c r="AHP25" s="230"/>
      <c r="AHQ25" s="230"/>
      <c r="AHR25" s="230"/>
      <c r="AHS25" s="230"/>
      <c r="AHT25" s="230"/>
      <c r="AHU25" s="230"/>
      <c r="AHV25" s="230"/>
      <c r="AHW25" s="230"/>
      <c r="AHX25" s="230"/>
      <c r="AHY25" s="230"/>
      <c r="AHZ25" s="230"/>
      <c r="AIA25" s="230"/>
      <c r="AIB25" s="230"/>
      <c r="AIC25" s="230"/>
      <c r="AID25" s="230"/>
      <c r="AIE25" s="230"/>
      <c r="AIF25" s="230"/>
      <c r="AIG25" s="230"/>
      <c r="AIH25" s="230"/>
      <c r="AII25" s="230"/>
      <c r="AIJ25" s="230"/>
      <c r="AIK25" s="230"/>
      <c r="AIL25" s="230"/>
      <c r="AIM25" s="230"/>
      <c r="AIN25" s="230"/>
      <c r="AIO25" s="230"/>
      <c r="AIP25" s="230"/>
      <c r="AIQ25" s="230"/>
      <c r="AIR25" s="230"/>
      <c r="AIS25" s="230"/>
      <c r="AIT25" s="230"/>
      <c r="AIU25" s="230"/>
      <c r="AIV25" s="230"/>
      <c r="AIW25" s="230"/>
      <c r="AIX25" s="230"/>
      <c r="AIY25" s="230"/>
      <c r="AIZ25" s="230"/>
      <c r="AJA25" s="230"/>
      <c r="AJB25" s="230"/>
      <c r="AJC25" s="230"/>
      <c r="AJD25" s="230"/>
      <c r="AJE25" s="230"/>
      <c r="AJF25" s="230"/>
      <c r="AJG25" s="230"/>
      <c r="AJH25" s="230"/>
      <c r="AJI25" s="230"/>
      <c r="AJJ25" s="230"/>
      <c r="AJK25" s="230"/>
      <c r="AJL25" s="230"/>
      <c r="AJM25" s="230"/>
      <c r="AJN25" s="230"/>
      <c r="AJO25" s="230"/>
      <c r="AJP25" s="230"/>
      <c r="AJQ25" s="230"/>
      <c r="AJR25" s="230"/>
      <c r="AJS25" s="230"/>
      <c r="AJT25" s="230"/>
      <c r="AJU25" s="230"/>
      <c r="AJV25" s="230"/>
      <c r="AJW25" s="230"/>
      <c r="AJX25" s="230"/>
      <c r="AJY25" s="230"/>
      <c r="AJZ25" s="230"/>
      <c r="AKA25" s="230"/>
      <c r="AKB25" s="230"/>
      <c r="AKC25" s="230"/>
      <c r="AKD25" s="230"/>
      <c r="AKE25" s="230"/>
      <c r="AKF25" s="230"/>
      <c r="AKG25" s="230"/>
      <c r="AKH25" s="230"/>
      <c r="AKI25" s="230"/>
      <c r="AKJ25" s="230"/>
      <c r="AKK25" s="230"/>
      <c r="AKL25" s="230"/>
      <c r="AKM25" s="230"/>
      <c r="AKN25" s="230"/>
      <c r="AKO25" s="230"/>
      <c r="AKP25" s="230"/>
      <c r="AKQ25" s="230"/>
      <c r="AKR25" s="230"/>
      <c r="AKS25" s="230"/>
      <c r="AKT25" s="230"/>
      <c r="AKU25" s="230"/>
      <c r="AKV25" s="230"/>
      <c r="AKW25" s="230"/>
      <c r="AKX25" s="230"/>
      <c r="AKY25" s="230"/>
      <c r="AKZ25" s="230"/>
      <c r="ALA25" s="230"/>
      <c r="ALB25" s="230"/>
      <c r="ALC25" s="230"/>
      <c r="ALD25" s="230"/>
      <c r="ALE25" s="230"/>
      <c r="ALF25" s="230"/>
      <c r="ALG25" s="230"/>
      <c r="ALH25" s="230"/>
      <c r="ALI25" s="230"/>
      <c r="ALJ25" s="230"/>
      <c r="ALK25" s="230"/>
      <c r="ALL25" s="230"/>
      <c r="ALM25" s="230"/>
      <c r="ALN25" s="230"/>
      <c r="ALO25" s="230"/>
    </row>
    <row r="26" spans="1:1003" s="231" customFormat="1" ht="10.5" customHeight="1" x14ac:dyDescent="0.2">
      <c r="A26" s="222" t="s">
        <v>158</v>
      </c>
      <c r="B26" s="367" t="s">
        <v>135</v>
      </c>
      <c r="C26" s="368"/>
      <c r="D26" s="368"/>
      <c r="E26" s="368"/>
      <c r="F26" s="368"/>
      <c r="G26" s="368"/>
      <c r="H26" s="368"/>
      <c r="I26" s="368"/>
      <c r="J26" s="369"/>
      <c r="K26" s="223"/>
      <c r="L26" s="223" t="s">
        <v>45</v>
      </c>
      <c r="M26" s="223"/>
      <c r="N26" s="223"/>
      <c r="O26" s="223"/>
      <c r="P26" s="223"/>
      <c r="Q26" s="224">
        <f t="shared" si="4"/>
        <v>134</v>
      </c>
      <c r="R26" s="224">
        <v>12</v>
      </c>
      <c r="S26" s="225">
        <f t="shared" si="8"/>
        <v>6</v>
      </c>
      <c r="T26" s="265">
        <f t="shared" si="5"/>
        <v>174</v>
      </c>
      <c r="U26" s="226">
        <f t="shared" si="6"/>
        <v>58</v>
      </c>
      <c r="V26" s="223">
        <f t="shared" si="7"/>
        <v>116</v>
      </c>
      <c r="W26" s="223">
        <f t="shared" ref="W26" si="9">V26-X26-Z26-Y26</f>
        <v>94</v>
      </c>
      <c r="X26" s="223"/>
      <c r="Y26" s="227">
        <v>22</v>
      </c>
      <c r="Z26" s="223"/>
      <c r="AA26" s="223">
        <f t="shared" si="3"/>
        <v>0</v>
      </c>
      <c r="AB26" s="223">
        <v>58</v>
      </c>
      <c r="AC26" s="229"/>
      <c r="AD26" s="223">
        <v>58</v>
      </c>
      <c r="AE26" s="223"/>
      <c r="AF26" s="223"/>
      <c r="AG26" s="223"/>
      <c r="AH26" s="266">
        <v>58</v>
      </c>
      <c r="AI26" s="229">
        <v>6</v>
      </c>
      <c r="AJ26" s="223">
        <v>58</v>
      </c>
      <c r="AK26" s="223">
        <v>12</v>
      </c>
      <c r="AL26" s="223"/>
      <c r="AM26" s="227"/>
      <c r="AN26" s="228">
        <v>0</v>
      </c>
      <c r="AO26" s="229"/>
      <c r="AP26" s="223"/>
      <c r="AQ26" s="223"/>
      <c r="AR26" s="223"/>
      <c r="AS26" s="228">
        <v>0</v>
      </c>
      <c r="AT26" s="229"/>
      <c r="AU26" s="223"/>
      <c r="AV26" s="223"/>
      <c r="AW26" s="323"/>
      <c r="AX26" s="287"/>
      <c r="AY26" s="288"/>
      <c r="AZ26" s="287"/>
      <c r="BA26" s="287"/>
      <c r="BB26" s="287"/>
      <c r="BC26" s="287"/>
      <c r="BD26" s="288"/>
      <c r="BE26" s="287"/>
      <c r="BF26" s="287"/>
      <c r="BG26" s="287"/>
      <c r="BH26" s="230"/>
      <c r="BI26" s="230"/>
      <c r="BJ26" s="230"/>
      <c r="BK26" s="230"/>
      <c r="BL26" s="230"/>
      <c r="BM26" s="230"/>
      <c r="BN26" s="230"/>
      <c r="BO26" s="230"/>
      <c r="BP26" s="230"/>
      <c r="BQ26" s="230"/>
      <c r="BR26" s="230"/>
      <c r="BS26" s="230"/>
      <c r="BT26" s="230"/>
      <c r="BU26" s="230"/>
      <c r="BV26" s="230"/>
      <c r="BW26" s="230"/>
      <c r="BX26" s="230"/>
      <c r="BY26" s="230"/>
      <c r="BZ26" s="230"/>
      <c r="CA26" s="230"/>
      <c r="CB26" s="230"/>
      <c r="CC26" s="230"/>
      <c r="CD26" s="230"/>
      <c r="CE26" s="230"/>
      <c r="CF26" s="230"/>
      <c r="CG26" s="230"/>
      <c r="CH26" s="230"/>
      <c r="CI26" s="230"/>
      <c r="CJ26" s="230"/>
      <c r="CK26" s="230"/>
      <c r="CL26" s="230"/>
      <c r="CM26" s="230"/>
      <c r="CN26" s="230"/>
      <c r="CO26" s="230"/>
      <c r="CP26" s="230"/>
      <c r="CQ26" s="230"/>
      <c r="CR26" s="230"/>
      <c r="CS26" s="230"/>
      <c r="CT26" s="230"/>
      <c r="CU26" s="230"/>
      <c r="CV26" s="230"/>
      <c r="CW26" s="230"/>
      <c r="CX26" s="230"/>
      <c r="CY26" s="230"/>
      <c r="CZ26" s="230"/>
      <c r="DA26" s="230"/>
      <c r="DB26" s="230"/>
      <c r="DC26" s="230"/>
      <c r="DD26" s="230"/>
      <c r="DE26" s="230"/>
      <c r="DF26" s="230"/>
      <c r="DG26" s="230"/>
      <c r="DH26" s="230"/>
      <c r="DI26" s="230"/>
      <c r="DJ26" s="230"/>
      <c r="DK26" s="230"/>
      <c r="DL26" s="230"/>
      <c r="DM26" s="230"/>
      <c r="DN26" s="230"/>
      <c r="DO26" s="230"/>
      <c r="DP26" s="230"/>
      <c r="DQ26" s="230"/>
      <c r="DR26" s="230"/>
      <c r="DS26" s="230"/>
      <c r="DT26" s="230"/>
      <c r="DU26" s="230"/>
      <c r="DV26" s="230"/>
      <c r="DW26" s="230"/>
      <c r="DX26" s="230"/>
      <c r="DY26" s="230"/>
      <c r="DZ26" s="230"/>
      <c r="EA26" s="230"/>
      <c r="EB26" s="230"/>
      <c r="EC26" s="230"/>
      <c r="ED26" s="230"/>
      <c r="EE26" s="230"/>
      <c r="EF26" s="230"/>
      <c r="EG26" s="230"/>
      <c r="EH26" s="230"/>
      <c r="EI26" s="230"/>
      <c r="EJ26" s="230"/>
      <c r="EK26" s="230"/>
      <c r="EL26" s="230"/>
      <c r="EM26" s="230"/>
      <c r="EN26" s="230"/>
      <c r="EO26" s="230"/>
      <c r="EP26" s="230"/>
      <c r="EQ26" s="230"/>
      <c r="ER26" s="230"/>
      <c r="ES26" s="230"/>
      <c r="ET26" s="230"/>
      <c r="EU26" s="230"/>
      <c r="EV26" s="230"/>
      <c r="EW26" s="230"/>
      <c r="EX26" s="230"/>
      <c r="EY26" s="230"/>
      <c r="EZ26" s="230"/>
      <c r="FA26" s="230"/>
      <c r="FB26" s="230"/>
      <c r="FC26" s="230"/>
      <c r="FD26" s="230"/>
      <c r="FE26" s="230"/>
      <c r="FF26" s="230"/>
      <c r="FG26" s="230"/>
      <c r="FH26" s="230"/>
      <c r="FI26" s="230"/>
      <c r="FJ26" s="230"/>
      <c r="FK26" s="230"/>
      <c r="FL26" s="230"/>
      <c r="FM26" s="230"/>
      <c r="FN26" s="230"/>
      <c r="FO26" s="230"/>
      <c r="FP26" s="230"/>
      <c r="FQ26" s="230"/>
      <c r="FR26" s="230"/>
      <c r="FS26" s="230"/>
      <c r="FT26" s="230"/>
      <c r="FU26" s="230"/>
      <c r="FV26" s="230"/>
      <c r="FW26" s="230"/>
      <c r="FX26" s="230"/>
      <c r="FY26" s="230"/>
      <c r="FZ26" s="230"/>
      <c r="GA26" s="230"/>
      <c r="GB26" s="230"/>
      <c r="GC26" s="230"/>
      <c r="GD26" s="230"/>
      <c r="GE26" s="230"/>
      <c r="GF26" s="230"/>
      <c r="GG26" s="230"/>
      <c r="GH26" s="230"/>
      <c r="GI26" s="230"/>
      <c r="GJ26" s="230"/>
      <c r="GK26" s="230"/>
      <c r="GL26" s="230"/>
      <c r="GM26" s="230"/>
      <c r="GN26" s="230"/>
      <c r="GO26" s="230"/>
      <c r="GP26" s="230"/>
      <c r="GQ26" s="230"/>
      <c r="GR26" s="230"/>
      <c r="GS26" s="230"/>
      <c r="GT26" s="230"/>
      <c r="GU26" s="230"/>
      <c r="GV26" s="230"/>
      <c r="GW26" s="230"/>
      <c r="GX26" s="230"/>
      <c r="GY26" s="230"/>
      <c r="GZ26" s="230"/>
      <c r="HA26" s="230"/>
      <c r="HB26" s="230"/>
      <c r="HC26" s="230"/>
      <c r="HD26" s="230"/>
      <c r="HE26" s="230"/>
      <c r="HF26" s="230"/>
      <c r="HG26" s="230"/>
      <c r="HH26" s="230"/>
      <c r="HI26" s="230"/>
      <c r="HJ26" s="230"/>
      <c r="HK26" s="230"/>
      <c r="HL26" s="230"/>
      <c r="HM26" s="230"/>
      <c r="HN26" s="230"/>
      <c r="HO26" s="230"/>
      <c r="HP26" s="230"/>
      <c r="HQ26" s="230"/>
      <c r="HR26" s="230"/>
      <c r="HS26" s="230"/>
      <c r="HT26" s="230"/>
      <c r="HU26" s="230"/>
      <c r="HV26" s="230"/>
      <c r="HW26" s="230"/>
      <c r="HX26" s="230"/>
      <c r="HY26" s="230"/>
      <c r="HZ26" s="230"/>
      <c r="IA26" s="230"/>
      <c r="IB26" s="230"/>
      <c r="IC26" s="230"/>
      <c r="ID26" s="230"/>
      <c r="IE26" s="230"/>
      <c r="IF26" s="230"/>
      <c r="IG26" s="230"/>
      <c r="IH26" s="230"/>
      <c r="II26" s="230"/>
      <c r="IJ26" s="230"/>
      <c r="IK26" s="230"/>
      <c r="IL26" s="230"/>
      <c r="IM26" s="230"/>
      <c r="IN26" s="230"/>
      <c r="IO26" s="230"/>
      <c r="IP26" s="230"/>
      <c r="IQ26" s="230"/>
      <c r="IR26" s="230"/>
      <c r="IS26" s="230"/>
      <c r="IT26" s="230"/>
      <c r="IU26" s="230"/>
      <c r="IV26" s="230"/>
      <c r="IW26" s="230"/>
      <c r="IX26" s="230"/>
      <c r="IY26" s="230"/>
      <c r="IZ26" s="230"/>
      <c r="JA26" s="230"/>
      <c r="JB26" s="230"/>
      <c r="JC26" s="230"/>
      <c r="JD26" s="230"/>
      <c r="JE26" s="230"/>
      <c r="JF26" s="230"/>
      <c r="JG26" s="230"/>
      <c r="JH26" s="230"/>
      <c r="JI26" s="230"/>
      <c r="JJ26" s="230"/>
      <c r="JK26" s="230"/>
      <c r="JL26" s="230"/>
      <c r="JM26" s="230"/>
      <c r="JN26" s="230"/>
      <c r="JO26" s="230"/>
      <c r="JP26" s="230"/>
      <c r="JQ26" s="230"/>
      <c r="JR26" s="230"/>
      <c r="JS26" s="230"/>
      <c r="JT26" s="230"/>
      <c r="JU26" s="230"/>
      <c r="JV26" s="230"/>
      <c r="JW26" s="230"/>
      <c r="JX26" s="230"/>
      <c r="JY26" s="230"/>
      <c r="JZ26" s="230"/>
      <c r="KA26" s="230"/>
      <c r="KB26" s="230"/>
      <c r="KC26" s="230"/>
      <c r="KD26" s="230"/>
      <c r="KE26" s="230"/>
      <c r="KF26" s="230"/>
      <c r="KG26" s="230"/>
      <c r="KH26" s="230"/>
      <c r="KI26" s="230"/>
      <c r="KJ26" s="230"/>
      <c r="KK26" s="230"/>
      <c r="KL26" s="230"/>
      <c r="KM26" s="230"/>
      <c r="KN26" s="230"/>
      <c r="KO26" s="230"/>
      <c r="KP26" s="230"/>
      <c r="KQ26" s="230"/>
      <c r="KR26" s="230"/>
      <c r="KS26" s="230"/>
      <c r="KT26" s="230"/>
      <c r="KU26" s="230"/>
      <c r="KV26" s="230"/>
      <c r="KW26" s="230"/>
      <c r="KX26" s="230"/>
      <c r="KY26" s="230"/>
      <c r="KZ26" s="230"/>
      <c r="LA26" s="230"/>
      <c r="LB26" s="230"/>
      <c r="LC26" s="230"/>
      <c r="LD26" s="230"/>
      <c r="LE26" s="230"/>
      <c r="LF26" s="230"/>
      <c r="LG26" s="230"/>
      <c r="LH26" s="230"/>
      <c r="LI26" s="230"/>
      <c r="LJ26" s="230"/>
      <c r="LK26" s="230"/>
      <c r="LL26" s="230"/>
      <c r="LM26" s="230"/>
      <c r="LN26" s="230"/>
      <c r="LO26" s="230"/>
      <c r="LP26" s="230"/>
      <c r="LQ26" s="230"/>
      <c r="LR26" s="230"/>
      <c r="LS26" s="230"/>
      <c r="LT26" s="230"/>
      <c r="LU26" s="230"/>
      <c r="LV26" s="230"/>
      <c r="LW26" s="230"/>
      <c r="LX26" s="230"/>
      <c r="LY26" s="230"/>
      <c r="LZ26" s="230"/>
      <c r="MA26" s="230"/>
      <c r="MB26" s="230"/>
      <c r="MC26" s="230"/>
      <c r="MD26" s="230"/>
      <c r="ME26" s="230"/>
      <c r="MF26" s="230"/>
      <c r="MG26" s="230"/>
      <c r="MH26" s="230"/>
      <c r="MI26" s="230"/>
      <c r="MJ26" s="230"/>
      <c r="MK26" s="230"/>
      <c r="ML26" s="230"/>
      <c r="MM26" s="230"/>
      <c r="MN26" s="230"/>
      <c r="MO26" s="230"/>
      <c r="MP26" s="230"/>
      <c r="MQ26" s="230"/>
      <c r="MR26" s="230"/>
      <c r="MS26" s="230"/>
      <c r="MT26" s="230"/>
      <c r="MU26" s="230"/>
      <c r="MV26" s="230"/>
      <c r="MW26" s="230"/>
      <c r="MX26" s="230"/>
      <c r="MY26" s="230"/>
      <c r="MZ26" s="230"/>
      <c r="NA26" s="230"/>
      <c r="NB26" s="230"/>
      <c r="NC26" s="230"/>
      <c r="ND26" s="230"/>
      <c r="NE26" s="230"/>
      <c r="NF26" s="230"/>
      <c r="NG26" s="230"/>
      <c r="NH26" s="230"/>
      <c r="NI26" s="230"/>
      <c r="NJ26" s="230"/>
      <c r="NK26" s="230"/>
      <c r="NL26" s="230"/>
      <c r="NM26" s="230"/>
      <c r="NN26" s="230"/>
      <c r="NO26" s="230"/>
      <c r="NP26" s="230"/>
      <c r="NQ26" s="230"/>
      <c r="NR26" s="230"/>
      <c r="NS26" s="230"/>
      <c r="NT26" s="230"/>
      <c r="NU26" s="230"/>
      <c r="NV26" s="230"/>
      <c r="NW26" s="230"/>
      <c r="NX26" s="230"/>
      <c r="NY26" s="230"/>
      <c r="NZ26" s="230"/>
      <c r="OA26" s="230"/>
      <c r="OB26" s="230"/>
      <c r="OC26" s="230"/>
      <c r="OD26" s="230"/>
      <c r="OE26" s="230"/>
      <c r="OF26" s="230"/>
      <c r="OG26" s="230"/>
      <c r="OH26" s="230"/>
      <c r="OI26" s="230"/>
      <c r="OJ26" s="230"/>
      <c r="OK26" s="230"/>
      <c r="OL26" s="230"/>
      <c r="OM26" s="230"/>
      <c r="ON26" s="230"/>
      <c r="OO26" s="230"/>
      <c r="OP26" s="230"/>
      <c r="OQ26" s="230"/>
      <c r="OR26" s="230"/>
      <c r="OS26" s="230"/>
      <c r="OT26" s="230"/>
      <c r="OU26" s="230"/>
      <c r="OV26" s="230"/>
      <c r="OW26" s="230"/>
      <c r="OX26" s="230"/>
      <c r="OY26" s="230"/>
      <c r="OZ26" s="230"/>
      <c r="PA26" s="230"/>
      <c r="PB26" s="230"/>
      <c r="PC26" s="230"/>
      <c r="PD26" s="230"/>
      <c r="PE26" s="230"/>
      <c r="PF26" s="230"/>
      <c r="PG26" s="230"/>
      <c r="PH26" s="230"/>
      <c r="PI26" s="230"/>
      <c r="PJ26" s="230"/>
      <c r="PK26" s="230"/>
      <c r="PL26" s="230"/>
      <c r="PM26" s="230"/>
      <c r="PN26" s="230"/>
      <c r="PO26" s="230"/>
      <c r="PP26" s="230"/>
      <c r="PQ26" s="230"/>
      <c r="PR26" s="230"/>
      <c r="PS26" s="230"/>
      <c r="PT26" s="230"/>
      <c r="PU26" s="230"/>
      <c r="PV26" s="230"/>
      <c r="PW26" s="230"/>
      <c r="PX26" s="230"/>
      <c r="PY26" s="230"/>
      <c r="PZ26" s="230"/>
      <c r="QA26" s="230"/>
      <c r="QB26" s="230"/>
      <c r="QC26" s="230"/>
      <c r="QD26" s="230"/>
      <c r="QE26" s="230"/>
      <c r="QF26" s="230"/>
      <c r="QG26" s="230"/>
      <c r="QH26" s="230"/>
      <c r="QI26" s="230"/>
      <c r="QJ26" s="230"/>
      <c r="QK26" s="230"/>
      <c r="QL26" s="230"/>
      <c r="QM26" s="230"/>
      <c r="QN26" s="230"/>
      <c r="QO26" s="230"/>
      <c r="QP26" s="230"/>
      <c r="QQ26" s="230"/>
      <c r="QR26" s="230"/>
      <c r="QS26" s="230"/>
      <c r="QT26" s="230"/>
      <c r="QU26" s="230"/>
      <c r="QV26" s="230"/>
      <c r="QW26" s="230"/>
      <c r="QX26" s="230"/>
      <c r="QY26" s="230"/>
      <c r="QZ26" s="230"/>
      <c r="RA26" s="230"/>
      <c r="RB26" s="230"/>
      <c r="RC26" s="230"/>
      <c r="RD26" s="230"/>
      <c r="RE26" s="230"/>
      <c r="RF26" s="230"/>
      <c r="RG26" s="230"/>
      <c r="RH26" s="230"/>
      <c r="RI26" s="230"/>
      <c r="RJ26" s="230"/>
      <c r="RK26" s="230"/>
      <c r="RL26" s="230"/>
      <c r="RM26" s="230"/>
      <c r="RN26" s="230"/>
      <c r="RO26" s="230"/>
      <c r="RP26" s="230"/>
      <c r="RQ26" s="230"/>
      <c r="RR26" s="230"/>
      <c r="RS26" s="230"/>
      <c r="RT26" s="230"/>
      <c r="RU26" s="230"/>
      <c r="RV26" s="230"/>
      <c r="RW26" s="230"/>
      <c r="RX26" s="230"/>
      <c r="RY26" s="230"/>
      <c r="RZ26" s="230"/>
      <c r="SA26" s="230"/>
      <c r="SB26" s="230"/>
      <c r="SC26" s="230"/>
      <c r="SD26" s="230"/>
      <c r="SE26" s="230"/>
      <c r="SF26" s="230"/>
      <c r="SG26" s="230"/>
      <c r="SH26" s="230"/>
      <c r="SI26" s="230"/>
      <c r="SJ26" s="230"/>
      <c r="SK26" s="230"/>
      <c r="SL26" s="230"/>
      <c r="SM26" s="230"/>
      <c r="SN26" s="230"/>
      <c r="SO26" s="230"/>
      <c r="SP26" s="230"/>
      <c r="SQ26" s="230"/>
      <c r="SR26" s="230"/>
      <c r="SS26" s="230"/>
      <c r="ST26" s="230"/>
      <c r="SU26" s="230"/>
      <c r="SV26" s="230"/>
      <c r="SW26" s="230"/>
      <c r="SX26" s="230"/>
      <c r="SY26" s="230"/>
      <c r="SZ26" s="230"/>
      <c r="TA26" s="230"/>
      <c r="TB26" s="230"/>
      <c r="TC26" s="230"/>
      <c r="TD26" s="230"/>
      <c r="TE26" s="230"/>
      <c r="TF26" s="230"/>
      <c r="TG26" s="230"/>
      <c r="TH26" s="230"/>
      <c r="TI26" s="230"/>
      <c r="TJ26" s="230"/>
      <c r="TK26" s="230"/>
      <c r="TL26" s="230"/>
      <c r="TM26" s="230"/>
      <c r="TN26" s="230"/>
      <c r="TO26" s="230"/>
      <c r="TP26" s="230"/>
      <c r="TQ26" s="230"/>
      <c r="TR26" s="230"/>
      <c r="TS26" s="230"/>
      <c r="TT26" s="230"/>
      <c r="TU26" s="230"/>
      <c r="TV26" s="230"/>
      <c r="TW26" s="230"/>
      <c r="TX26" s="230"/>
      <c r="TY26" s="230"/>
      <c r="TZ26" s="230"/>
      <c r="UA26" s="230"/>
      <c r="UB26" s="230"/>
      <c r="UC26" s="230"/>
      <c r="UD26" s="230"/>
      <c r="UE26" s="230"/>
      <c r="UF26" s="230"/>
      <c r="UG26" s="230"/>
      <c r="UH26" s="230"/>
      <c r="UI26" s="230"/>
      <c r="UJ26" s="230"/>
      <c r="UK26" s="230"/>
      <c r="UL26" s="230"/>
      <c r="UM26" s="230"/>
      <c r="UN26" s="230"/>
      <c r="UO26" s="230"/>
      <c r="UP26" s="230"/>
      <c r="UQ26" s="230"/>
      <c r="UR26" s="230"/>
      <c r="US26" s="230"/>
      <c r="UT26" s="230"/>
      <c r="UU26" s="230"/>
      <c r="UV26" s="230"/>
      <c r="UW26" s="230"/>
      <c r="UX26" s="230"/>
      <c r="UY26" s="230"/>
      <c r="UZ26" s="230"/>
      <c r="VA26" s="230"/>
      <c r="VB26" s="230"/>
      <c r="VC26" s="230"/>
      <c r="VD26" s="230"/>
      <c r="VE26" s="230"/>
      <c r="VF26" s="230"/>
      <c r="VG26" s="230"/>
      <c r="VH26" s="230"/>
      <c r="VI26" s="230"/>
      <c r="VJ26" s="230"/>
      <c r="VK26" s="230"/>
      <c r="VL26" s="230"/>
      <c r="VM26" s="230"/>
      <c r="VN26" s="230"/>
      <c r="VO26" s="230"/>
      <c r="VP26" s="230"/>
      <c r="VQ26" s="230"/>
      <c r="VR26" s="230"/>
      <c r="VS26" s="230"/>
      <c r="VT26" s="230"/>
      <c r="VU26" s="230"/>
      <c r="VV26" s="230"/>
      <c r="VW26" s="230"/>
      <c r="VX26" s="230"/>
      <c r="VY26" s="230"/>
      <c r="VZ26" s="230"/>
      <c r="WA26" s="230"/>
      <c r="WB26" s="230"/>
      <c r="WC26" s="230"/>
      <c r="WD26" s="230"/>
      <c r="WE26" s="230"/>
      <c r="WF26" s="230"/>
      <c r="WG26" s="230"/>
      <c r="WH26" s="230"/>
      <c r="WI26" s="230"/>
      <c r="WJ26" s="230"/>
      <c r="WK26" s="230"/>
      <c r="WL26" s="230"/>
      <c r="WM26" s="230"/>
      <c r="WN26" s="230"/>
      <c r="WO26" s="230"/>
      <c r="WP26" s="230"/>
      <c r="WQ26" s="230"/>
      <c r="WR26" s="230"/>
      <c r="WS26" s="230"/>
      <c r="WT26" s="230"/>
      <c r="WU26" s="230"/>
      <c r="WV26" s="230"/>
      <c r="WW26" s="230"/>
      <c r="WX26" s="230"/>
      <c r="WY26" s="230"/>
      <c r="WZ26" s="230"/>
      <c r="XA26" s="230"/>
      <c r="XB26" s="230"/>
      <c r="XC26" s="230"/>
      <c r="XD26" s="230"/>
      <c r="XE26" s="230"/>
      <c r="XF26" s="230"/>
      <c r="XG26" s="230"/>
      <c r="XH26" s="230"/>
      <c r="XI26" s="230"/>
      <c r="XJ26" s="230"/>
      <c r="XK26" s="230"/>
      <c r="XL26" s="230"/>
      <c r="XM26" s="230"/>
      <c r="XN26" s="230"/>
      <c r="XO26" s="230"/>
      <c r="XP26" s="230"/>
      <c r="XQ26" s="230"/>
      <c r="XR26" s="230"/>
      <c r="XS26" s="230"/>
      <c r="XT26" s="230"/>
      <c r="XU26" s="230"/>
      <c r="XV26" s="230"/>
      <c r="XW26" s="230"/>
      <c r="XX26" s="230"/>
      <c r="XY26" s="230"/>
      <c r="XZ26" s="230"/>
      <c r="YA26" s="230"/>
      <c r="YB26" s="230"/>
      <c r="YC26" s="230"/>
      <c r="YD26" s="230"/>
      <c r="YE26" s="230"/>
      <c r="YF26" s="230"/>
      <c r="YG26" s="230"/>
      <c r="YH26" s="230"/>
      <c r="YI26" s="230"/>
      <c r="YJ26" s="230"/>
      <c r="YK26" s="230"/>
      <c r="YL26" s="230"/>
      <c r="YM26" s="230"/>
      <c r="YN26" s="230"/>
      <c r="YO26" s="230"/>
      <c r="YP26" s="230"/>
      <c r="YQ26" s="230"/>
      <c r="YR26" s="230"/>
      <c r="YS26" s="230"/>
      <c r="YT26" s="230"/>
      <c r="YU26" s="230"/>
      <c r="YV26" s="230"/>
      <c r="YW26" s="230"/>
      <c r="YX26" s="230"/>
      <c r="YY26" s="230"/>
      <c r="YZ26" s="230"/>
      <c r="ZA26" s="230"/>
      <c r="ZB26" s="230"/>
      <c r="ZC26" s="230"/>
      <c r="ZD26" s="230"/>
      <c r="ZE26" s="230"/>
      <c r="ZF26" s="230"/>
      <c r="ZG26" s="230"/>
      <c r="ZH26" s="230"/>
      <c r="ZI26" s="230"/>
      <c r="ZJ26" s="230"/>
      <c r="ZK26" s="230"/>
      <c r="ZL26" s="230"/>
      <c r="ZM26" s="230"/>
      <c r="ZN26" s="230"/>
      <c r="ZO26" s="230"/>
      <c r="ZP26" s="230"/>
      <c r="ZQ26" s="230"/>
      <c r="ZR26" s="230"/>
      <c r="ZS26" s="230"/>
      <c r="ZT26" s="230"/>
      <c r="ZU26" s="230"/>
      <c r="ZV26" s="230"/>
      <c r="ZW26" s="230"/>
      <c r="ZX26" s="230"/>
      <c r="ZY26" s="230"/>
      <c r="ZZ26" s="230"/>
      <c r="AAA26" s="230"/>
      <c r="AAB26" s="230"/>
      <c r="AAC26" s="230"/>
      <c r="AAD26" s="230"/>
      <c r="AAE26" s="230"/>
      <c r="AAF26" s="230"/>
      <c r="AAG26" s="230"/>
      <c r="AAH26" s="230"/>
      <c r="AAI26" s="230"/>
      <c r="AAJ26" s="230"/>
      <c r="AAK26" s="230"/>
      <c r="AAL26" s="230"/>
      <c r="AAM26" s="230"/>
      <c r="AAN26" s="230"/>
      <c r="AAO26" s="230"/>
      <c r="AAP26" s="230"/>
      <c r="AAQ26" s="230"/>
      <c r="AAR26" s="230"/>
      <c r="AAS26" s="230"/>
      <c r="AAT26" s="230"/>
      <c r="AAU26" s="230"/>
      <c r="AAV26" s="230"/>
      <c r="AAW26" s="230"/>
      <c r="AAX26" s="230"/>
      <c r="AAY26" s="230"/>
      <c r="AAZ26" s="230"/>
      <c r="ABA26" s="230"/>
      <c r="ABB26" s="230"/>
      <c r="ABC26" s="230"/>
      <c r="ABD26" s="230"/>
      <c r="ABE26" s="230"/>
      <c r="ABF26" s="230"/>
      <c r="ABG26" s="230"/>
      <c r="ABH26" s="230"/>
      <c r="ABI26" s="230"/>
      <c r="ABJ26" s="230"/>
      <c r="ABK26" s="230"/>
      <c r="ABL26" s="230"/>
      <c r="ABM26" s="230"/>
      <c r="ABN26" s="230"/>
      <c r="ABO26" s="230"/>
      <c r="ABP26" s="230"/>
      <c r="ABQ26" s="230"/>
      <c r="ABR26" s="230"/>
      <c r="ABS26" s="230"/>
      <c r="ABT26" s="230"/>
      <c r="ABU26" s="230"/>
      <c r="ABV26" s="230"/>
      <c r="ABW26" s="230"/>
      <c r="ABX26" s="230"/>
      <c r="ABY26" s="230"/>
      <c r="ABZ26" s="230"/>
      <c r="ACA26" s="230"/>
      <c r="ACB26" s="230"/>
      <c r="ACC26" s="230"/>
      <c r="ACD26" s="230"/>
      <c r="ACE26" s="230"/>
      <c r="ACF26" s="230"/>
      <c r="ACG26" s="230"/>
      <c r="ACH26" s="230"/>
      <c r="ACI26" s="230"/>
      <c r="ACJ26" s="230"/>
      <c r="ACK26" s="230"/>
      <c r="ACL26" s="230"/>
      <c r="ACM26" s="230"/>
      <c r="ACN26" s="230"/>
      <c r="ACO26" s="230"/>
      <c r="ACP26" s="230"/>
      <c r="ACQ26" s="230"/>
      <c r="ACR26" s="230"/>
      <c r="ACS26" s="230"/>
      <c r="ACT26" s="230"/>
      <c r="ACU26" s="230"/>
      <c r="ACV26" s="230"/>
      <c r="ACW26" s="230"/>
      <c r="ACX26" s="230"/>
      <c r="ACY26" s="230"/>
      <c r="ACZ26" s="230"/>
      <c r="ADA26" s="230"/>
      <c r="ADB26" s="230"/>
      <c r="ADC26" s="230"/>
      <c r="ADD26" s="230"/>
      <c r="ADE26" s="230"/>
      <c r="ADF26" s="230"/>
      <c r="ADG26" s="230"/>
      <c r="ADH26" s="230"/>
      <c r="ADI26" s="230"/>
      <c r="ADJ26" s="230"/>
      <c r="ADK26" s="230"/>
      <c r="ADL26" s="230"/>
      <c r="ADM26" s="230"/>
      <c r="ADN26" s="230"/>
      <c r="ADO26" s="230"/>
      <c r="ADP26" s="230"/>
      <c r="ADQ26" s="230"/>
      <c r="ADR26" s="230"/>
      <c r="ADS26" s="230"/>
      <c r="ADT26" s="230"/>
      <c r="ADU26" s="230"/>
      <c r="ADV26" s="230"/>
      <c r="ADW26" s="230"/>
      <c r="ADX26" s="230"/>
      <c r="ADY26" s="230"/>
      <c r="ADZ26" s="230"/>
      <c r="AEA26" s="230"/>
      <c r="AEB26" s="230"/>
      <c r="AEC26" s="230"/>
      <c r="AED26" s="230"/>
      <c r="AEE26" s="230"/>
      <c r="AEF26" s="230"/>
      <c r="AEG26" s="230"/>
      <c r="AEH26" s="230"/>
      <c r="AEI26" s="230"/>
      <c r="AEJ26" s="230"/>
      <c r="AEK26" s="230"/>
      <c r="AEL26" s="230"/>
      <c r="AEM26" s="230"/>
      <c r="AEN26" s="230"/>
      <c r="AEO26" s="230"/>
      <c r="AEP26" s="230"/>
      <c r="AEQ26" s="230"/>
      <c r="AER26" s="230"/>
      <c r="AES26" s="230"/>
      <c r="AET26" s="230"/>
      <c r="AEU26" s="230"/>
      <c r="AEV26" s="230"/>
      <c r="AEW26" s="230"/>
      <c r="AEX26" s="230"/>
      <c r="AEY26" s="230"/>
      <c r="AEZ26" s="230"/>
      <c r="AFA26" s="230"/>
      <c r="AFB26" s="230"/>
      <c r="AFC26" s="230"/>
      <c r="AFD26" s="230"/>
      <c r="AFE26" s="230"/>
      <c r="AFF26" s="230"/>
      <c r="AFG26" s="230"/>
      <c r="AFH26" s="230"/>
      <c r="AFI26" s="230"/>
      <c r="AFJ26" s="230"/>
      <c r="AFK26" s="230"/>
      <c r="AFL26" s="230"/>
      <c r="AFM26" s="230"/>
      <c r="AFN26" s="230"/>
      <c r="AFO26" s="230"/>
      <c r="AFP26" s="230"/>
      <c r="AFQ26" s="230"/>
      <c r="AFR26" s="230"/>
      <c r="AFS26" s="230"/>
      <c r="AFT26" s="230"/>
      <c r="AFU26" s="230"/>
      <c r="AFV26" s="230"/>
      <c r="AFW26" s="230"/>
      <c r="AFX26" s="230"/>
      <c r="AFY26" s="230"/>
      <c r="AFZ26" s="230"/>
      <c r="AGA26" s="230"/>
      <c r="AGB26" s="230"/>
      <c r="AGC26" s="230"/>
      <c r="AGD26" s="230"/>
      <c r="AGE26" s="230"/>
      <c r="AGF26" s="230"/>
      <c r="AGG26" s="230"/>
      <c r="AGH26" s="230"/>
      <c r="AGI26" s="230"/>
      <c r="AGJ26" s="230"/>
      <c r="AGK26" s="230"/>
      <c r="AGL26" s="230"/>
      <c r="AGM26" s="230"/>
      <c r="AGN26" s="230"/>
      <c r="AGO26" s="230"/>
      <c r="AGP26" s="230"/>
      <c r="AGQ26" s="230"/>
      <c r="AGR26" s="230"/>
      <c r="AGS26" s="230"/>
      <c r="AGT26" s="230"/>
      <c r="AGU26" s="230"/>
      <c r="AGV26" s="230"/>
      <c r="AGW26" s="230"/>
      <c r="AGX26" s="230"/>
      <c r="AGY26" s="230"/>
      <c r="AGZ26" s="230"/>
      <c r="AHA26" s="230"/>
      <c r="AHB26" s="230"/>
      <c r="AHC26" s="230"/>
      <c r="AHD26" s="230"/>
      <c r="AHE26" s="230"/>
      <c r="AHF26" s="230"/>
      <c r="AHG26" s="230"/>
      <c r="AHH26" s="230"/>
      <c r="AHI26" s="230"/>
      <c r="AHJ26" s="230"/>
      <c r="AHK26" s="230"/>
      <c r="AHL26" s="230"/>
      <c r="AHM26" s="230"/>
      <c r="AHN26" s="230"/>
      <c r="AHO26" s="230"/>
      <c r="AHP26" s="230"/>
      <c r="AHQ26" s="230"/>
      <c r="AHR26" s="230"/>
      <c r="AHS26" s="230"/>
      <c r="AHT26" s="230"/>
      <c r="AHU26" s="230"/>
      <c r="AHV26" s="230"/>
      <c r="AHW26" s="230"/>
      <c r="AHX26" s="230"/>
      <c r="AHY26" s="230"/>
      <c r="AHZ26" s="230"/>
      <c r="AIA26" s="230"/>
      <c r="AIB26" s="230"/>
      <c r="AIC26" s="230"/>
      <c r="AID26" s="230"/>
      <c r="AIE26" s="230"/>
      <c r="AIF26" s="230"/>
      <c r="AIG26" s="230"/>
      <c r="AIH26" s="230"/>
      <c r="AII26" s="230"/>
      <c r="AIJ26" s="230"/>
      <c r="AIK26" s="230"/>
      <c r="AIL26" s="230"/>
      <c r="AIM26" s="230"/>
      <c r="AIN26" s="230"/>
      <c r="AIO26" s="230"/>
      <c r="AIP26" s="230"/>
      <c r="AIQ26" s="230"/>
      <c r="AIR26" s="230"/>
      <c r="AIS26" s="230"/>
      <c r="AIT26" s="230"/>
      <c r="AIU26" s="230"/>
      <c r="AIV26" s="230"/>
      <c r="AIW26" s="230"/>
      <c r="AIX26" s="230"/>
      <c r="AIY26" s="230"/>
      <c r="AIZ26" s="230"/>
      <c r="AJA26" s="230"/>
      <c r="AJB26" s="230"/>
      <c r="AJC26" s="230"/>
      <c r="AJD26" s="230"/>
      <c r="AJE26" s="230"/>
      <c r="AJF26" s="230"/>
      <c r="AJG26" s="230"/>
      <c r="AJH26" s="230"/>
      <c r="AJI26" s="230"/>
      <c r="AJJ26" s="230"/>
      <c r="AJK26" s="230"/>
      <c r="AJL26" s="230"/>
      <c r="AJM26" s="230"/>
      <c r="AJN26" s="230"/>
      <c r="AJO26" s="230"/>
      <c r="AJP26" s="230"/>
      <c r="AJQ26" s="230"/>
      <c r="AJR26" s="230"/>
      <c r="AJS26" s="230"/>
      <c r="AJT26" s="230"/>
      <c r="AJU26" s="230"/>
      <c r="AJV26" s="230"/>
      <c r="AJW26" s="230"/>
      <c r="AJX26" s="230"/>
      <c r="AJY26" s="230"/>
      <c r="AJZ26" s="230"/>
      <c r="AKA26" s="230"/>
      <c r="AKB26" s="230"/>
      <c r="AKC26" s="230"/>
      <c r="AKD26" s="230"/>
      <c r="AKE26" s="230"/>
      <c r="AKF26" s="230"/>
      <c r="AKG26" s="230"/>
      <c r="AKH26" s="230"/>
      <c r="AKI26" s="230"/>
      <c r="AKJ26" s="230"/>
      <c r="AKK26" s="230"/>
      <c r="AKL26" s="230"/>
      <c r="AKM26" s="230"/>
      <c r="AKN26" s="230"/>
      <c r="AKO26" s="230"/>
      <c r="AKP26" s="230"/>
      <c r="AKQ26" s="230"/>
      <c r="AKR26" s="230"/>
      <c r="AKS26" s="230"/>
      <c r="AKT26" s="230"/>
      <c r="AKU26" s="230"/>
      <c r="AKV26" s="230"/>
      <c r="AKW26" s="230"/>
      <c r="AKX26" s="230"/>
      <c r="AKY26" s="230"/>
      <c r="AKZ26" s="230"/>
      <c r="ALA26" s="230"/>
      <c r="ALB26" s="230"/>
      <c r="ALC26" s="230"/>
      <c r="ALD26" s="230"/>
      <c r="ALE26" s="230"/>
      <c r="ALF26" s="230"/>
      <c r="ALG26" s="230"/>
      <c r="ALH26" s="230"/>
      <c r="ALI26" s="230"/>
      <c r="ALJ26" s="230"/>
      <c r="ALK26" s="230"/>
      <c r="ALL26" s="230"/>
      <c r="ALM26" s="230"/>
      <c r="ALN26" s="230"/>
      <c r="ALO26" s="230"/>
    </row>
    <row r="27" spans="1:1003" s="231" customFormat="1" ht="10.5" customHeight="1" x14ac:dyDescent="0.2">
      <c r="A27" s="222" t="s">
        <v>160</v>
      </c>
      <c r="B27" s="367" t="s">
        <v>136</v>
      </c>
      <c r="C27" s="368"/>
      <c r="D27" s="368"/>
      <c r="E27" s="368"/>
      <c r="F27" s="368"/>
      <c r="G27" s="368"/>
      <c r="H27" s="368"/>
      <c r="I27" s="368"/>
      <c r="J27" s="369"/>
      <c r="K27" s="223"/>
      <c r="L27" s="223" t="s">
        <v>46</v>
      </c>
      <c r="M27" s="223"/>
      <c r="N27" s="223"/>
      <c r="O27" s="223"/>
      <c r="P27" s="223"/>
      <c r="Q27" s="224">
        <f t="shared" si="4"/>
        <v>72</v>
      </c>
      <c r="R27" s="224"/>
      <c r="S27" s="225">
        <f t="shared" si="8"/>
        <v>0</v>
      </c>
      <c r="T27" s="265">
        <f t="shared" si="5"/>
        <v>108</v>
      </c>
      <c r="U27" s="226">
        <f t="shared" si="6"/>
        <v>36</v>
      </c>
      <c r="V27" s="223">
        <f t="shared" si="7"/>
        <v>72</v>
      </c>
      <c r="W27" s="223">
        <f>V27-X27-Z27-Y27</f>
        <v>40</v>
      </c>
      <c r="X27" s="223"/>
      <c r="Y27" s="227">
        <v>32</v>
      </c>
      <c r="Z27" s="223"/>
      <c r="AA27" s="223">
        <f t="shared" si="3"/>
        <v>0</v>
      </c>
      <c r="AB27" s="223">
        <v>0</v>
      </c>
      <c r="AC27" s="229"/>
      <c r="AD27" s="223">
        <v>0</v>
      </c>
      <c r="AE27" s="223"/>
      <c r="AF27" s="223"/>
      <c r="AG27" s="223"/>
      <c r="AH27" s="266">
        <v>72</v>
      </c>
      <c r="AI27" s="229"/>
      <c r="AJ27" s="223">
        <v>72</v>
      </c>
      <c r="AK27" s="223"/>
      <c r="AL27" s="223"/>
      <c r="AM27" s="227"/>
      <c r="AN27" s="228">
        <v>0</v>
      </c>
      <c r="AO27" s="229"/>
      <c r="AP27" s="223"/>
      <c r="AQ27" s="223"/>
      <c r="AR27" s="223"/>
      <c r="AS27" s="228">
        <v>0</v>
      </c>
      <c r="AT27" s="229"/>
      <c r="AU27" s="223"/>
      <c r="AV27" s="223"/>
      <c r="AW27" s="323"/>
      <c r="AX27" s="287"/>
      <c r="AY27" s="288"/>
      <c r="AZ27" s="287"/>
      <c r="BA27" s="287"/>
      <c r="BB27" s="287"/>
      <c r="BC27" s="287"/>
      <c r="BD27" s="288"/>
      <c r="BE27" s="287"/>
      <c r="BF27" s="287"/>
      <c r="BG27" s="287"/>
      <c r="BH27" s="230"/>
      <c r="BI27" s="230"/>
      <c r="BJ27" s="230"/>
      <c r="BK27" s="230"/>
      <c r="BL27" s="230"/>
      <c r="BM27" s="230"/>
      <c r="BN27" s="230"/>
      <c r="BO27" s="230"/>
      <c r="BP27" s="230"/>
      <c r="BQ27" s="230"/>
      <c r="BR27" s="230"/>
      <c r="BS27" s="230"/>
      <c r="BT27" s="230"/>
      <c r="BU27" s="230"/>
      <c r="BV27" s="230"/>
      <c r="BW27" s="230"/>
      <c r="BX27" s="230"/>
      <c r="BY27" s="230"/>
      <c r="BZ27" s="230"/>
      <c r="CA27" s="230"/>
      <c r="CB27" s="230"/>
      <c r="CC27" s="230"/>
      <c r="CD27" s="230"/>
      <c r="CE27" s="230"/>
      <c r="CF27" s="230"/>
      <c r="CG27" s="230"/>
      <c r="CH27" s="230"/>
      <c r="CI27" s="230"/>
      <c r="CJ27" s="230"/>
      <c r="CK27" s="230"/>
      <c r="CL27" s="230"/>
      <c r="CM27" s="230"/>
      <c r="CN27" s="230"/>
      <c r="CO27" s="230"/>
      <c r="CP27" s="230"/>
      <c r="CQ27" s="230"/>
      <c r="CR27" s="230"/>
      <c r="CS27" s="230"/>
      <c r="CT27" s="230"/>
      <c r="CU27" s="230"/>
      <c r="CV27" s="230"/>
      <c r="CW27" s="230"/>
      <c r="CX27" s="230"/>
      <c r="CY27" s="230"/>
      <c r="CZ27" s="230"/>
      <c r="DA27" s="230"/>
      <c r="DB27" s="230"/>
      <c r="DC27" s="230"/>
      <c r="DD27" s="230"/>
      <c r="DE27" s="230"/>
      <c r="DF27" s="230"/>
      <c r="DG27" s="230"/>
      <c r="DH27" s="230"/>
      <c r="DI27" s="230"/>
      <c r="DJ27" s="230"/>
      <c r="DK27" s="230"/>
      <c r="DL27" s="230"/>
      <c r="DM27" s="230"/>
      <c r="DN27" s="230"/>
      <c r="DO27" s="230"/>
      <c r="DP27" s="230"/>
      <c r="DQ27" s="230"/>
      <c r="DR27" s="230"/>
      <c r="DS27" s="230"/>
      <c r="DT27" s="230"/>
      <c r="DU27" s="230"/>
      <c r="DV27" s="230"/>
      <c r="DW27" s="230"/>
      <c r="DX27" s="230"/>
      <c r="DY27" s="230"/>
      <c r="DZ27" s="230"/>
      <c r="EA27" s="230"/>
      <c r="EB27" s="230"/>
      <c r="EC27" s="230"/>
      <c r="ED27" s="230"/>
      <c r="EE27" s="230"/>
      <c r="EF27" s="230"/>
      <c r="EG27" s="230"/>
      <c r="EH27" s="230"/>
      <c r="EI27" s="230"/>
      <c r="EJ27" s="230"/>
      <c r="EK27" s="230"/>
      <c r="EL27" s="230"/>
      <c r="EM27" s="230"/>
      <c r="EN27" s="230"/>
      <c r="EO27" s="230"/>
      <c r="EP27" s="230"/>
      <c r="EQ27" s="230"/>
      <c r="ER27" s="230"/>
      <c r="ES27" s="230"/>
      <c r="ET27" s="230"/>
      <c r="EU27" s="230"/>
      <c r="EV27" s="230"/>
      <c r="EW27" s="230"/>
      <c r="EX27" s="230"/>
      <c r="EY27" s="230"/>
      <c r="EZ27" s="230"/>
      <c r="FA27" s="230"/>
      <c r="FB27" s="230"/>
      <c r="FC27" s="230"/>
      <c r="FD27" s="230"/>
      <c r="FE27" s="230"/>
      <c r="FF27" s="230"/>
      <c r="FG27" s="230"/>
      <c r="FH27" s="230"/>
      <c r="FI27" s="230"/>
      <c r="FJ27" s="230"/>
      <c r="FK27" s="230"/>
      <c r="FL27" s="230"/>
      <c r="FM27" s="230"/>
      <c r="FN27" s="230"/>
      <c r="FO27" s="230"/>
      <c r="FP27" s="230"/>
      <c r="FQ27" s="230"/>
      <c r="FR27" s="230"/>
      <c r="FS27" s="230"/>
      <c r="FT27" s="230"/>
      <c r="FU27" s="230"/>
      <c r="FV27" s="230"/>
      <c r="FW27" s="230"/>
      <c r="FX27" s="230"/>
      <c r="FY27" s="230"/>
      <c r="FZ27" s="230"/>
      <c r="GA27" s="230"/>
      <c r="GB27" s="230"/>
      <c r="GC27" s="230"/>
      <c r="GD27" s="230"/>
      <c r="GE27" s="230"/>
      <c r="GF27" s="230"/>
      <c r="GG27" s="230"/>
      <c r="GH27" s="230"/>
      <c r="GI27" s="230"/>
      <c r="GJ27" s="230"/>
      <c r="GK27" s="230"/>
      <c r="GL27" s="230"/>
      <c r="GM27" s="230"/>
      <c r="GN27" s="230"/>
      <c r="GO27" s="230"/>
      <c r="GP27" s="230"/>
      <c r="GQ27" s="230"/>
      <c r="GR27" s="230"/>
      <c r="GS27" s="230"/>
      <c r="GT27" s="230"/>
      <c r="GU27" s="230"/>
      <c r="GV27" s="230"/>
      <c r="GW27" s="230"/>
      <c r="GX27" s="230"/>
      <c r="GY27" s="230"/>
      <c r="GZ27" s="230"/>
      <c r="HA27" s="230"/>
      <c r="HB27" s="230"/>
      <c r="HC27" s="230"/>
      <c r="HD27" s="230"/>
      <c r="HE27" s="230"/>
      <c r="HF27" s="230"/>
      <c r="HG27" s="230"/>
      <c r="HH27" s="230"/>
      <c r="HI27" s="230"/>
      <c r="HJ27" s="230"/>
      <c r="HK27" s="230"/>
      <c r="HL27" s="230"/>
      <c r="HM27" s="230"/>
      <c r="HN27" s="230"/>
      <c r="HO27" s="230"/>
      <c r="HP27" s="230"/>
      <c r="HQ27" s="230"/>
      <c r="HR27" s="230"/>
      <c r="HS27" s="230"/>
      <c r="HT27" s="230"/>
      <c r="HU27" s="230"/>
      <c r="HV27" s="230"/>
      <c r="HW27" s="230"/>
      <c r="HX27" s="230"/>
      <c r="HY27" s="230"/>
      <c r="HZ27" s="230"/>
      <c r="IA27" s="230"/>
      <c r="IB27" s="230"/>
      <c r="IC27" s="230"/>
      <c r="ID27" s="230"/>
      <c r="IE27" s="230"/>
      <c r="IF27" s="230"/>
      <c r="IG27" s="230"/>
      <c r="IH27" s="230"/>
      <c r="II27" s="230"/>
      <c r="IJ27" s="230"/>
      <c r="IK27" s="230"/>
      <c r="IL27" s="230"/>
      <c r="IM27" s="230"/>
      <c r="IN27" s="230"/>
      <c r="IO27" s="230"/>
      <c r="IP27" s="230"/>
      <c r="IQ27" s="230"/>
      <c r="IR27" s="230"/>
      <c r="IS27" s="230"/>
      <c r="IT27" s="230"/>
      <c r="IU27" s="230"/>
      <c r="IV27" s="230"/>
      <c r="IW27" s="230"/>
      <c r="IX27" s="230"/>
      <c r="IY27" s="230"/>
      <c r="IZ27" s="230"/>
      <c r="JA27" s="230"/>
      <c r="JB27" s="230"/>
      <c r="JC27" s="230"/>
      <c r="JD27" s="230"/>
      <c r="JE27" s="230"/>
      <c r="JF27" s="230"/>
      <c r="JG27" s="230"/>
      <c r="JH27" s="230"/>
      <c r="JI27" s="230"/>
      <c r="JJ27" s="230"/>
      <c r="JK27" s="230"/>
      <c r="JL27" s="230"/>
      <c r="JM27" s="230"/>
      <c r="JN27" s="230"/>
      <c r="JO27" s="230"/>
      <c r="JP27" s="230"/>
      <c r="JQ27" s="230"/>
      <c r="JR27" s="230"/>
      <c r="JS27" s="230"/>
      <c r="JT27" s="230"/>
      <c r="JU27" s="230"/>
      <c r="JV27" s="230"/>
      <c r="JW27" s="230"/>
      <c r="JX27" s="230"/>
      <c r="JY27" s="230"/>
      <c r="JZ27" s="230"/>
      <c r="KA27" s="230"/>
      <c r="KB27" s="230"/>
      <c r="KC27" s="230"/>
      <c r="KD27" s="230"/>
      <c r="KE27" s="230"/>
      <c r="KF27" s="230"/>
      <c r="KG27" s="230"/>
      <c r="KH27" s="230"/>
      <c r="KI27" s="230"/>
      <c r="KJ27" s="230"/>
      <c r="KK27" s="230"/>
      <c r="KL27" s="230"/>
      <c r="KM27" s="230"/>
      <c r="KN27" s="230"/>
      <c r="KO27" s="230"/>
      <c r="KP27" s="230"/>
      <c r="KQ27" s="230"/>
      <c r="KR27" s="230"/>
      <c r="KS27" s="230"/>
      <c r="KT27" s="230"/>
      <c r="KU27" s="230"/>
      <c r="KV27" s="230"/>
      <c r="KW27" s="230"/>
      <c r="KX27" s="230"/>
      <c r="KY27" s="230"/>
      <c r="KZ27" s="230"/>
      <c r="LA27" s="230"/>
      <c r="LB27" s="230"/>
      <c r="LC27" s="230"/>
      <c r="LD27" s="230"/>
      <c r="LE27" s="230"/>
      <c r="LF27" s="230"/>
      <c r="LG27" s="230"/>
      <c r="LH27" s="230"/>
      <c r="LI27" s="230"/>
      <c r="LJ27" s="230"/>
      <c r="LK27" s="230"/>
      <c r="LL27" s="230"/>
      <c r="LM27" s="230"/>
      <c r="LN27" s="230"/>
      <c r="LO27" s="230"/>
      <c r="LP27" s="230"/>
      <c r="LQ27" s="230"/>
      <c r="LR27" s="230"/>
      <c r="LS27" s="230"/>
      <c r="LT27" s="230"/>
      <c r="LU27" s="230"/>
      <c r="LV27" s="230"/>
      <c r="LW27" s="230"/>
      <c r="LX27" s="230"/>
      <c r="LY27" s="230"/>
      <c r="LZ27" s="230"/>
      <c r="MA27" s="230"/>
      <c r="MB27" s="230"/>
      <c r="MC27" s="230"/>
      <c r="MD27" s="230"/>
      <c r="ME27" s="230"/>
      <c r="MF27" s="230"/>
      <c r="MG27" s="230"/>
      <c r="MH27" s="230"/>
      <c r="MI27" s="230"/>
      <c r="MJ27" s="230"/>
      <c r="MK27" s="230"/>
      <c r="ML27" s="230"/>
      <c r="MM27" s="230"/>
      <c r="MN27" s="230"/>
      <c r="MO27" s="230"/>
      <c r="MP27" s="230"/>
      <c r="MQ27" s="230"/>
      <c r="MR27" s="230"/>
      <c r="MS27" s="230"/>
      <c r="MT27" s="230"/>
      <c r="MU27" s="230"/>
      <c r="MV27" s="230"/>
      <c r="MW27" s="230"/>
      <c r="MX27" s="230"/>
      <c r="MY27" s="230"/>
      <c r="MZ27" s="230"/>
      <c r="NA27" s="230"/>
      <c r="NB27" s="230"/>
      <c r="NC27" s="230"/>
      <c r="ND27" s="230"/>
      <c r="NE27" s="230"/>
      <c r="NF27" s="230"/>
      <c r="NG27" s="230"/>
      <c r="NH27" s="230"/>
      <c r="NI27" s="230"/>
      <c r="NJ27" s="230"/>
      <c r="NK27" s="230"/>
      <c r="NL27" s="230"/>
      <c r="NM27" s="230"/>
      <c r="NN27" s="230"/>
      <c r="NO27" s="230"/>
      <c r="NP27" s="230"/>
      <c r="NQ27" s="230"/>
      <c r="NR27" s="230"/>
      <c r="NS27" s="230"/>
      <c r="NT27" s="230"/>
      <c r="NU27" s="230"/>
      <c r="NV27" s="230"/>
      <c r="NW27" s="230"/>
      <c r="NX27" s="230"/>
      <c r="NY27" s="230"/>
      <c r="NZ27" s="230"/>
      <c r="OA27" s="230"/>
      <c r="OB27" s="230"/>
      <c r="OC27" s="230"/>
      <c r="OD27" s="230"/>
      <c r="OE27" s="230"/>
      <c r="OF27" s="230"/>
      <c r="OG27" s="230"/>
      <c r="OH27" s="230"/>
      <c r="OI27" s="230"/>
      <c r="OJ27" s="230"/>
      <c r="OK27" s="230"/>
      <c r="OL27" s="230"/>
      <c r="OM27" s="230"/>
      <c r="ON27" s="230"/>
      <c r="OO27" s="230"/>
      <c r="OP27" s="230"/>
      <c r="OQ27" s="230"/>
      <c r="OR27" s="230"/>
      <c r="OS27" s="230"/>
      <c r="OT27" s="230"/>
      <c r="OU27" s="230"/>
      <c r="OV27" s="230"/>
      <c r="OW27" s="230"/>
      <c r="OX27" s="230"/>
      <c r="OY27" s="230"/>
      <c r="OZ27" s="230"/>
      <c r="PA27" s="230"/>
      <c r="PB27" s="230"/>
      <c r="PC27" s="230"/>
      <c r="PD27" s="230"/>
      <c r="PE27" s="230"/>
      <c r="PF27" s="230"/>
      <c r="PG27" s="230"/>
      <c r="PH27" s="230"/>
      <c r="PI27" s="230"/>
      <c r="PJ27" s="230"/>
      <c r="PK27" s="230"/>
      <c r="PL27" s="230"/>
      <c r="PM27" s="230"/>
      <c r="PN27" s="230"/>
      <c r="PO27" s="230"/>
      <c r="PP27" s="230"/>
      <c r="PQ27" s="230"/>
      <c r="PR27" s="230"/>
      <c r="PS27" s="230"/>
      <c r="PT27" s="230"/>
      <c r="PU27" s="230"/>
      <c r="PV27" s="230"/>
      <c r="PW27" s="230"/>
      <c r="PX27" s="230"/>
      <c r="PY27" s="230"/>
      <c r="PZ27" s="230"/>
      <c r="QA27" s="230"/>
      <c r="QB27" s="230"/>
      <c r="QC27" s="230"/>
      <c r="QD27" s="230"/>
      <c r="QE27" s="230"/>
      <c r="QF27" s="230"/>
      <c r="QG27" s="230"/>
      <c r="QH27" s="230"/>
      <c r="QI27" s="230"/>
      <c r="QJ27" s="230"/>
      <c r="QK27" s="230"/>
      <c r="QL27" s="230"/>
      <c r="QM27" s="230"/>
      <c r="QN27" s="230"/>
      <c r="QO27" s="230"/>
      <c r="QP27" s="230"/>
      <c r="QQ27" s="230"/>
      <c r="QR27" s="230"/>
      <c r="QS27" s="230"/>
      <c r="QT27" s="230"/>
      <c r="QU27" s="230"/>
      <c r="QV27" s="230"/>
      <c r="QW27" s="230"/>
      <c r="QX27" s="230"/>
      <c r="QY27" s="230"/>
      <c r="QZ27" s="230"/>
      <c r="RA27" s="230"/>
      <c r="RB27" s="230"/>
      <c r="RC27" s="230"/>
      <c r="RD27" s="230"/>
      <c r="RE27" s="230"/>
      <c r="RF27" s="230"/>
      <c r="RG27" s="230"/>
      <c r="RH27" s="230"/>
      <c r="RI27" s="230"/>
      <c r="RJ27" s="230"/>
      <c r="RK27" s="230"/>
      <c r="RL27" s="230"/>
      <c r="RM27" s="230"/>
      <c r="RN27" s="230"/>
      <c r="RO27" s="230"/>
      <c r="RP27" s="230"/>
      <c r="RQ27" s="230"/>
      <c r="RR27" s="230"/>
      <c r="RS27" s="230"/>
      <c r="RT27" s="230"/>
      <c r="RU27" s="230"/>
      <c r="RV27" s="230"/>
      <c r="RW27" s="230"/>
      <c r="RX27" s="230"/>
      <c r="RY27" s="230"/>
      <c r="RZ27" s="230"/>
      <c r="SA27" s="230"/>
      <c r="SB27" s="230"/>
      <c r="SC27" s="230"/>
      <c r="SD27" s="230"/>
      <c r="SE27" s="230"/>
      <c r="SF27" s="230"/>
      <c r="SG27" s="230"/>
      <c r="SH27" s="230"/>
      <c r="SI27" s="230"/>
      <c r="SJ27" s="230"/>
      <c r="SK27" s="230"/>
      <c r="SL27" s="230"/>
      <c r="SM27" s="230"/>
      <c r="SN27" s="230"/>
      <c r="SO27" s="230"/>
      <c r="SP27" s="230"/>
      <c r="SQ27" s="230"/>
      <c r="SR27" s="230"/>
      <c r="SS27" s="230"/>
      <c r="ST27" s="230"/>
      <c r="SU27" s="230"/>
      <c r="SV27" s="230"/>
      <c r="SW27" s="230"/>
      <c r="SX27" s="230"/>
      <c r="SY27" s="230"/>
      <c r="SZ27" s="230"/>
      <c r="TA27" s="230"/>
      <c r="TB27" s="230"/>
      <c r="TC27" s="230"/>
      <c r="TD27" s="230"/>
      <c r="TE27" s="230"/>
      <c r="TF27" s="230"/>
      <c r="TG27" s="230"/>
      <c r="TH27" s="230"/>
      <c r="TI27" s="230"/>
      <c r="TJ27" s="230"/>
      <c r="TK27" s="230"/>
      <c r="TL27" s="230"/>
      <c r="TM27" s="230"/>
      <c r="TN27" s="230"/>
      <c r="TO27" s="230"/>
      <c r="TP27" s="230"/>
      <c r="TQ27" s="230"/>
      <c r="TR27" s="230"/>
      <c r="TS27" s="230"/>
      <c r="TT27" s="230"/>
      <c r="TU27" s="230"/>
      <c r="TV27" s="230"/>
      <c r="TW27" s="230"/>
      <c r="TX27" s="230"/>
      <c r="TY27" s="230"/>
      <c r="TZ27" s="230"/>
      <c r="UA27" s="230"/>
      <c r="UB27" s="230"/>
      <c r="UC27" s="230"/>
      <c r="UD27" s="230"/>
      <c r="UE27" s="230"/>
      <c r="UF27" s="230"/>
      <c r="UG27" s="230"/>
      <c r="UH27" s="230"/>
      <c r="UI27" s="230"/>
      <c r="UJ27" s="230"/>
      <c r="UK27" s="230"/>
      <c r="UL27" s="230"/>
      <c r="UM27" s="230"/>
      <c r="UN27" s="230"/>
      <c r="UO27" s="230"/>
      <c r="UP27" s="230"/>
      <c r="UQ27" s="230"/>
      <c r="UR27" s="230"/>
      <c r="US27" s="230"/>
      <c r="UT27" s="230"/>
      <c r="UU27" s="230"/>
      <c r="UV27" s="230"/>
      <c r="UW27" s="230"/>
      <c r="UX27" s="230"/>
      <c r="UY27" s="230"/>
      <c r="UZ27" s="230"/>
      <c r="VA27" s="230"/>
      <c r="VB27" s="230"/>
      <c r="VC27" s="230"/>
      <c r="VD27" s="230"/>
      <c r="VE27" s="230"/>
      <c r="VF27" s="230"/>
      <c r="VG27" s="230"/>
      <c r="VH27" s="230"/>
      <c r="VI27" s="230"/>
      <c r="VJ27" s="230"/>
      <c r="VK27" s="230"/>
      <c r="VL27" s="230"/>
      <c r="VM27" s="230"/>
      <c r="VN27" s="230"/>
      <c r="VO27" s="230"/>
      <c r="VP27" s="230"/>
      <c r="VQ27" s="230"/>
      <c r="VR27" s="230"/>
      <c r="VS27" s="230"/>
      <c r="VT27" s="230"/>
      <c r="VU27" s="230"/>
      <c r="VV27" s="230"/>
      <c r="VW27" s="230"/>
      <c r="VX27" s="230"/>
      <c r="VY27" s="230"/>
      <c r="VZ27" s="230"/>
      <c r="WA27" s="230"/>
      <c r="WB27" s="230"/>
      <c r="WC27" s="230"/>
      <c r="WD27" s="230"/>
      <c r="WE27" s="230"/>
      <c r="WF27" s="230"/>
      <c r="WG27" s="230"/>
      <c r="WH27" s="230"/>
      <c r="WI27" s="230"/>
      <c r="WJ27" s="230"/>
      <c r="WK27" s="230"/>
      <c r="WL27" s="230"/>
      <c r="WM27" s="230"/>
      <c r="WN27" s="230"/>
      <c r="WO27" s="230"/>
      <c r="WP27" s="230"/>
      <c r="WQ27" s="230"/>
      <c r="WR27" s="230"/>
      <c r="WS27" s="230"/>
      <c r="WT27" s="230"/>
      <c r="WU27" s="230"/>
      <c r="WV27" s="230"/>
      <c r="WW27" s="230"/>
      <c r="WX27" s="230"/>
      <c r="WY27" s="230"/>
      <c r="WZ27" s="230"/>
      <c r="XA27" s="230"/>
      <c r="XB27" s="230"/>
      <c r="XC27" s="230"/>
      <c r="XD27" s="230"/>
      <c r="XE27" s="230"/>
      <c r="XF27" s="230"/>
      <c r="XG27" s="230"/>
      <c r="XH27" s="230"/>
      <c r="XI27" s="230"/>
      <c r="XJ27" s="230"/>
      <c r="XK27" s="230"/>
      <c r="XL27" s="230"/>
      <c r="XM27" s="230"/>
      <c r="XN27" s="230"/>
      <c r="XO27" s="230"/>
      <c r="XP27" s="230"/>
      <c r="XQ27" s="230"/>
      <c r="XR27" s="230"/>
      <c r="XS27" s="230"/>
      <c r="XT27" s="230"/>
      <c r="XU27" s="230"/>
      <c r="XV27" s="230"/>
      <c r="XW27" s="230"/>
      <c r="XX27" s="230"/>
      <c r="XY27" s="230"/>
      <c r="XZ27" s="230"/>
      <c r="YA27" s="230"/>
      <c r="YB27" s="230"/>
      <c r="YC27" s="230"/>
      <c r="YD27" s="230"/>
      <c r="YE27" s="230"/>
      <c r="YF27" s="230"/>
      <c r="YG27" s="230"/>
      <c r="YH27" s="230"/>
      <c r="YI27" s="230"/>
      <c r="YJ27" s="230"/>
      <c r="YK27" s="230"/>
      <c r="YL27" s="230"/>
      <c r="YM27" s="230"/>
      <c r="YN27" s="230"/>
      <c r="YO27" s="230"/>
      <c r="YP27" s="230"/>
      <c r="YQ27" s="230"/>
      <c r="YR27" s="230"/>
      <c r="YS27" s="230"/>
      <c r="YT27" s="230"/>
      <c r="YU27" s="230"/>
      <c r="YV27" s="230"/>
      <c r="YW27" s="230"/>
      <c r="YX27" s="230"/>
      <c r="YY27" s="230"/>
      <c r="YZ27" s="230"/>
      <c r="ZA27" s="230"/>
      <c r="ZB27" s="230"/>
      <c r="ZC27" s="230"/>
      <c r="ZD27" s="230"/>
      <c r="ZE27" s="230"/>
      <c r="ZF27" s="230"/>
      <c r="ZG27" s="230"/>
      <c r="ZH27" s="230"/>
      <c r="ZI27" s="230"/>
      <c r="ZJ27" s="230"/>
      <c r="ZK27" s="230"/>
      <c r="ZL27" s="230"/>
      <c r="ZM27" s="230"/>
      <c r="ZN27" s="230"/>
      <c r="ZO27" s="230"/>
      <c r="ZP27" s="230"/>
      <c r="ZQ27" s="230"/>
      <c r="ZR27" s="230"/>
      <c r="ZS27" s="230"/>
      <c r="ZT27" s="230"/>
      <c r="ZU27" s="230"/>
      <c r="ZV27" s="230"/>
      <c r="ZW27" s="230"/>
      <c r="ZX27" s="230"/>
      <c r="ZY27" s="230"/>
      <c r="ZZ27" s="230"/>
      <c r="AAA27" s="230"/>
      <c r="AAB27" s="230"/>
      <c r="AAC27" s="230"/>
      <c r="AAD27" s="230"/>
      <c r="AAE27" s="230"/>
      <c r="AAF27" s="230"/>
      <c r="AAG27" s="230"/>
      <c r="AAH27" s="230"/>
      <c r="AAI27" s="230"/>
      <c r="AAJ27" s="230"/>
      <c r="AAK27" s="230"/>
      <c r="AAL27" s="230"/>
      <c r="AAM27" s="230"/>
      <c r="AAN27" s="230"/>
      <c r="AAO27" s="230"/>
      <c r="AAP27" s="230"/>
      <c r="AAQ27" s="230"/>
      <c r="AAR27" s="230"/>
      <c r="AAS27" s="230"/>
      <c r="AAT27" s="230"/>
      <c r="AAU27" s="230"/>
      <c r="AAV27" s="230"/>
      <c r="AAW27" s="230"/>
      <c r="AAX27" s="230"/>
      <c r="AAY27" s="230"/>
      <c r="AAZ27" s="230"/>
      <c r="ABA27" s="230"/>
      <c r="ABB27" s="230"/>
      <c r="ABC27" s="230"/>
      <c r="ABD27" s="230"/>
      <c r="ABE27" s="230"/>
      <c r="ABF27" s="230"/>
      <c r="ABG27" s="230"/>
      <c r="ABH27" s="230"/>
      <c r="ABI27" s="230"/>
      <c r="ABJ27" s="230"/>
      <c r="ABK27" s="230"/>
      <c r="ABL27" s="230"/>
      <c r="ABM27" s="230"/>
      <c r="ABN27" s="230"/>
      <c r="ABO27" s="230"/>
      <c r="ABP27" s="230"/>
      <c r="ABQ27" s="230"/>
      <c r="ABR27" s="230"/>
      <c r="ABS27" s="230"/>
      <c r="ABT27" s="230"/>
      <c r="ABU27" s="230"/>
      <c r="ABV27" s="230"/>
      <c r="ABW27" s="230"/>
      <c r="ABX27" s="230"/>
      <c r="ABY27" s="230"/>
      <c r="ABZ27" s="230"/>
      <c r="ACA27" s="230"/>
      <c r="ACB27" s="230"/>
      <c r="ACC27" s="230"/>
      <c r="ACD27" s="230"/>
      <c r="ACE27" s="230"/>
      <c r="ACF27" s="230"/>
      <c r="ACG27" s="230"/>
      <c r="ACH27" s="230"/>
      <c r="ACI27" s="230"/>
      <c r="ACJ27" s="230"/>
      <c r="ACK27" s="230"/>
      <c r="ACL27" s="230"/>
      <c r="ACM27" s="230"/>
      <c r="ACN27" s="230"/>
      <c r="ACO27" s="230"/>
      <c r="ACP27" s="230"/>
      <c r="ACQ27" s="230"/>
      <c r="ACR27" s="230"/>
      <c r="ACS27" s="230"/>
      <c r="ACT27" s="230"/>
      <c r="ACU27" s="230"/>
      <c r="ACV27" s="230"/>
      <c r="ACW27" s="230"/>
      <c r="ACX27" s="230"/>
      <c r="ACY27" s="230"/>
      <c r="ACZ27" s="230"/>
      <c r="ADA27" s="230"/>
      <c r="ADB27" s="230"/>
      <c r="ADC27" s="230"/>
      <c r="ADD27" s="230"/>
      <c r="ADE27" s="230"/>
      <c r="ADF27" s="230"/>
      <c r="ADG27" s="230"/>
      <c r="ADH27" s="230"/>
      <c r="ADI27" s="230"/>
      <c r="ADJ27" s="230"/>
      <c r="ADK27" s="230"/>
      <c r="ADL27" s="230"/>
      <c r="ADM27" s="230"/>
      <c r="ADN27" s="230"/>
      <c r="ADO27" s="230"/>
      <c r="ADP27" s="230"/>
      <c r="ADQ27" s="230"/>
      <c r="ADR27" s="230"/>
      <c r="ADS27" s="230"/>
      <c r="ADT27" s="230"/>
      <c r="ADU27" s="230"/>
      <c r="ADV27" s="230"/>
      <c r="ADW27" s="230"/>
      <c r="ADX27" s="230"/>
      <c r="ADY27" s="230"/>
      <c r="ADZ27" s="230"/>
      <c r="AEA27" s="230"/>
      <c r="AEB27" s="230"/>
      <c r="AEC27" s="230"/>
      <c r="AED27" s="230"/>
      <c r="AEE27" s="230"/>
      <c r="AEF27" s="230"/>
      <c r="AEG27" s="230"/>
      <c r="AEH27" s="230"/>
      <c r="AEI27" s="230"/>
      <c r="AEJ27" s="230"/>
      <c r="AEK27" s="230"/>
      <c r="AEL27" s="230"/>
      <c r="AEM27" s="230"/>
      <c r="AEN27" s="230"/>
      <c r="AEO27" s="230"/>
      <c r="AEP27" s="230"/>
      <c r="AEQ27" s="230"/>
      <c r="AER27" s="230"/>
      <c r="AES27" s="230"/>
      <c r="AET27" s="230"/>
      <c r="AEU27" s="230"/>
      <c r="AEV27" s="230"/>
      <c r="AEW27" s="230"/>
      <c r="AEX27" s="230"/>
      <c r="AEY27" s="230"/>
      <c r="AEZ27" s="230"/>
      <c r="AFA27" s="230"/>
      <c r="AFB27" s="230"/>
      <c r="AFC27" s="230"/>
      <c r="AFD27" s="230"/>
      <c r="AFE27" s="230"/>
      <c r="AFF27" s="230"/>
      <c r="AFG27" s="230"/>
      <c r="AFH27" s="230"/>
      <c r="AFI27" s="230"/>
      <c r="AFJ27" s="230"/>
      <c r="AFK27" s="230"/>
      <c r="AFL27" s="230"/>
      <c r="AFM27" s="230"/>
      <c r="AFN27" s="230"/>
      <c r="AFO27" s="230"/>
      <c r="AFP27" s="230"/>
      <c r="AFQ27" s="230"/>
      <c r="AFR27" s="230"/>
      <c r="AFS27" s="230"/>
      <c r="AFT27" s="230"/>
      <c r="AFU27" s="230"/>
      <c r="AFV27" s="230"/>
      <c r="AFW27" s="230"/>
      <c r="AFX27" s="230"/>
      <c r="AFY27" s="230"/>
      <c r="AFZ27" s="230"/>
      <c r="AGA27" s="230"/>
      <c r="AGB27" s="230"/>
      <c r="AGC27" s="230"/>
      <c r="AGD27" s="230"/>
      <c r="AGE27" s="230"/>
      <c r="AGF27" s="230"/>
      <c r="AGG27" s="230"/>
      <c r="AGH27" s="230"/>
      <c r="AGI27" s="230"/>
      <c r="AGJ27" s="230"/>
      <c r="AGK27" s="230"/>
      <c r="AGL27" s="230"/>
      <c r="AGM27" s="230"/>
      <c r="AGN27" s="230"/>
      <c r="AGO27" s="230"/>
      <c r="AGP27" s="230"/>
      <c r="AGQ27" s="230"/>
      <c r="AGR27" s="230"/>
      <c r="AGS27" s="230"/>
      <c r="AGT27" s="230"/>
      <c r="AGU27" s="230"/>
      <c r="AGV27" s="230"/>
      <c r="AGW27" s="230"/>
      <c r="AGX27" s="230"/>
      <c r="AGY27" s="230"/>
      <c r="AGZ27" s="230"/>
      <c r="AHA27" s="230"/>
      <c r="AHB27" s="230"/>
      <c r="AHC27" s="230"/>
      <c r="AHD27" s="230"/>
      <c r="AHE27" s="230"/>
      <c r="AHF27" s="230"/>
      <c r="AHG27" s="230"/>
      <c r="AHH27" s="230"/>
      <c r="AHI27" s="230"/>
      <c r="AHJ27" s="230"/>
      <c r="AHK27" s="230"/>
      <c r="AHL27" s="230"/>
      <c r="AHM27" s="230"/>
      <c r="AHN27" s="230"/>
      <c r="AHO27" s="230"/>
      <c r="AHP27" s="230"/>
      <c r="AHQ27" s="230"/>
      <c r="AHR27" s="230"/>
      <c r="AHS27" s="230"/>
      <c r="AHT27" s="230"/>
      <c r="AHU27" s="230"/>
      <c r="AHV27" s="230"/>
      <c r="AHW27" s="230"/>
      <c r="AHX27" s="230"/>
      <c r="AHY27" s="230"/>
      <c r="AHZ27" s="230"/>
      <c r="AIA27" s="230"/>
      <c r="AIB27" s="230"/>
      <c r="AIC27" s="230"/>
      <c r="AID27" s="230"/>
      <c r="AIE27" s="230"/>
      <c r="AIF27" s="230"/>
      <c r="AIG27" s="230"/>
      <c r="AIH27" s="230"/>
      <c r="AII27" s="230"/>
      <c r="AIJ27" s="230"/>
      <c r="AIK27" s="230"/>
      <c r="AIL27" s="230"/>
      <c r="AIM27" s="230"/>
      <c r="AIN27" s="230"/>
      <c r="AIO27" s="230"/>
      <c r="AIP27" s="230"/>
      <c r="AIQ27" s="230"/>
      <c r="AIR27" s="230"/>
      <c r="AIS27" s="230"/>
      <c r="AIT27" s="230"/>
      <c r="AIU27" s="230"/>
      <c r="AIV27" s="230"/>
      <c r="AIW27" s="230"/>
      <c r="AIX27" s="230"/>
      <c r="AIY27" s="230"/>
      <c r="AIZ27" s="230"/>
      <c r="AJA27" s="230"/>
      <c r="AJB27" s="230"/>
      <c r="AJC27" s="230"/>
      <c r="AJD27" s="230"/>
      <c r="AJE27" s="230"/>
      <c r="AJF27" s="230"/>
      <c r="AJG27" s="230"/>
      <c r="AJH27" s="230"/>
      <c r="AJI27" s="230"/>
      <c r="AJJ27" s="230"/>
      <c r="AJK27" s="230"/>
      <c r="AJL27" s="230"/>
      <c r="AJM27" s="230"/>
      <c r="AJN27" s="230"/>
      <c r="AJO27" s="230"/>
      <c r="AJP27" s="230"/>
      <c r="AJQ27" s="230"/>
      <c r="AJR27" s="230"/>
      <c r="AJS27" s="230"/>
      <c r="AJT27" s="230"/>
      <c r="AJU27" s="230"/>
      <c r="AJV27" s="230"/>
      <c r="AJW27" s="230"/>
      <c r="AJX27" s="230"/>
      <c r="AJY27" s="230"/>
      <c r="AJZ27" s="230"/>
      <c r="AKA27" s="230"/>
      <c r="AKB27" s="230"/>
      <c r="AKC27" s="230"/>
      <c r="AKD27" s="230"/>
      <c r="AKE27" s="230"/>
      <c r="AKF27" s="230"/>
      <c r="AKG27" s="230"/>
      <c r="AKH27" s="230"/>
      <c r="AKI27" s="230"/>
      <c r="AKJ27" s="230"/>
      <c r="AKK27" s="230"/>
      <c r="AKL27" s="230"/>
      <c r="AKM27" s="230"/>
      <c r="AKN27" s="230"/>
      <c r="AKO27" s="230"/>
      <c r="AKP27" s="230"/>
      <c r="AKQ27" s="230"/>
      <c r="AKR27" s="230"/>
      <c r="AKS27" s="230"/>
      <c r="AKT27" s="230"/>
      <c r="AKU27" s="230"/>
      <c r="AKV27" s="230"/>
      <c r="AKW27" s="230"/>
      <c r="AKX27" s="230"/>
      <c r="AKY27" s="230"/>
      <c r="AKZ27" s="230"/>
      <c r="ALA27" s="230"/>
      <c r="ALB27" s="230"/>
      <c r="ALC27" s="230"/>
      <c r="ALD27" s="230"/>
      <c r="ALE27" s="230"/>
      <c r="ALF27" s="230"/>
      <c r="ALG27" s="230"/>
      <c r="ALH27" s="230"/>
      <c r="ALI27" s="230"/>
      <c r="ALJ27" s="230"/>
      <c r="ALK27" s="230"/>
      <c r="ALL27" s="230"/>
      <c r="ALM27" s="230"/>
      <c r="ALN27" s="230"/>
      <c r="ALO27" s="230"/>
    </row>
    <row r="28" spans="1:1003" s="231" customFormat="1" ht="10.5" customHeight="1" x14ac:dyDescent="0.2">
      <c r="A28" s="222" t="s">
        <v>161</v>
      </c>
      <c r="B28" s="367" t="s">
        <v>48</v>
      </c>
      <c r="C28" s="368"/>
      <c r="D28" s="368"/>
      <c r="E28" s="368"/>
      <c r="F28" s="368"/>
      <c r="G28" s="368"/>
      <c r="H28" s="368"/>
      <c r="I28" s="368"/>
      <c r="J28" s="369"/>
      <c r="K28" s="223"/>
      <c r="L28" s="228" t="s">
        <v>46</v>
      </c>
      <c r="M28" s="223"/>
      <c r="N28" s="223"/>
      <c r="O28" s="223"/>
      <c r="P28" s="223"/>
      <c r="Q28" s="224">
        <f t="shared" si="4"/>
        <v>110</v>
      </c>
      <c r="R28" s="224"/>
      <c r="S28" s="225">
        <f t="shared" si="8"/>
        <v>0</v>
      </c>
      <c r="T28" s="265">
        <f t="shared" si="5"/>
        <v>165</v>
      </c>
      <c r="U28" s="226">
        <f t="shared" si="6"/>
        <v>55</v>
      </c>
      <c r="V28" s="223">
        <f t="shared" si="7"/>
        <v>110</v>
      </c>
      <c r="W28" s="223">
        <f>V28-X28-Z28-Y28</f>
        <v>11</v>
      </c>
      <c r="X28" s="223"/>
      <c r="Y28" s="227">
        <v>99</v>
      </c>
      <c r="Z28" s="223"/>
      <c r="AA28" s="223">
        <f t="shared" si="3"/>
        <v>0</v>
      </c>
      <c r="AB28" s="223">
        <v>34</v>
      </c>
      <c r="AC28" s="229"/>
      <c r="AD28" s="223">
        <v>34</v>
      </c>
      <c r="AE28" s="223"/>
      <c r="AF28" s="223"/>
      <c r="AG28" s="223"/>
      <c r="AH28" s="266">
        <v>76</v>
      </c>
      <c r="AI28" s="268"/>
      <c r="AJ28" s="223">
        <v>76</v>
      </c>
      <c r="AK28" s="223"/>
      <c r="AL28" s="223"/>
      <c r="AM28" s="227"/>
      <c r="AN28" s="228">
        <f t="shared" ref="AN28:AN35" si="10">AP28+AQ28+AR28</f>
        <v>0</v>
      </c>
      <c r="AO28" s="229"/>
      <c r="AP28" s="223"/>
      <c r="AQ28" s="223"/>
      <c r="AR28" s="223"/>
      <c r="AS28" s="228">
        <f t="shared" ref="AS28:AS35" si="11">AU28+AV28+AW28</f>
        <v>0</v>
      </c>
      <c r="AT28" s="229"/>
      <c r="AU28" s="223"/>
      <c r="AV28" s="223"/>
      <c r="AW28" s="323"/>
      <c r="AX28" s="287"/>
      <c r="AY28" s="288"/>
      <c r="AZ28" s="287"/>
      <c r="BA28" s="287"/>
      <c r="BB28" s="287"/>
      <c r="BC28" s="287"/>
      <c r="BD28" s="288"/>
      <c r="BE28" s="287"/>
      <c r="BF28" s="287"/>
      <c r="BG28" s="287"/>
      <c r="BH28" s="230"/>
      <c r="BI28" s="230"/>
      <c r="BJ28" s="230"/>
      <c r="BK28" s="230"/>
      <c r="BL28" s="230"/>
      <c r="BM28" s="230"/>
      <c r="BN28" s="230"/>
      <c r="BO28" s="230"/>
      <c r="BP28" s="230"/>
      <c r="BQ28" s="230"/>
      <c r="BR28" s="230"/>
      <c r="BS28" s="230"/>
      <c r="BT28" s="230"/>
      <c r="BU28" s="230"/>
      <c r="BV28" s="230"/>
      <c r="BW28" s="230"/>
      <c r="BX28" s="230"/>
      <c r="BY28" s="230"/>
      <c r="BZ28" s="230"/>
      <c r="CA28" s="230"/>
      <c r="CB28" s="230"/>
      <c r="CC28" s="230"/>
      <c r="CD28" s="230"/>
      <c r="CE28" s="230"/>
      <c r="CF28" s="230"/>
      <c r="CG28" s="230"/>
      <c r="CH28" s="230"/>
      <c r="CI28" s="230"/>
      <c r="CJ28" s="230"/>
      <c r="CK28" s="230"/>
      <c r="CL28" s="230"/>
      <c r="CM28" s="230"/>
      <c r="CN28" s="230"/>
      <c r="CO28" s="230"/>
      <c r="CP28" s="230"/>
      <c r="CQ28" s="230"/>
      <c r="CR28" s="230"/>
      <c r="CS28" s="230"/>
      <c r="CT28" s="230"/>
      <c r="CU28" s="230"/>
      <c r="CV28" s="230"/>
      <c r="CW28" s="230"/>
      <c r="CX28" s="230"/>
      <c r="CY28" s="230"/>
      <c r="CZ28" s="230"/>
      <c r="DA28" s="230"/>
      <c r="DB28" s="230"/>
      <c r="DC28" s="230"/>
      <c r="DD28" s="230"/>
      <c r="DE28" s="230"/>
      <c r="DF28" s="230"/>
      <c r="DG28" s="230"/>
      <c r="DH28" s="230"/>
      <c r="DI28" s="230"/>
      <c r="DJ28" s="230"/>
      <c r="DK28" s="230"/>
      <c r="DL28" s="230"/>
      <c r="DM28" s="230"/>
      <c r="DN28" s="230"/>
      <c r="DO28" s="230"/>
      <c r="DP28" s="230"/>
      <c r="DQ28" s="230"/>
      <c r="DR28" s="230"/>
      <c r="DS28" s="230"/>
      <c r="DT28" s="230"/>
      <c r="DU28" s="230"/>
      <c r="DV28" s="230"/>
      <c r="DW28" s="230"/>
      <c r="DX28" s="230"/>
      <c r="DY28" s="230"/>
      <c r="DZ28" s="230"/>
      <c r="EA28" s="230"/>
      <c r="EB28" s="230"/>
      <c r="EC28" s="230"/>
      <c r="ED28" s="230"/>
      <c r="EE28" s="230"/>
      <c r="EF28" s="230"/>
      <c r="EG28" s="230"/>
      <c r="EH28" s="230"/>
      <c r="EI28" s="230"/>
      <c r="EJ28" s="230"/>
      <c r="EK28" s="230"/>
      <c r="EL28" s="230"/>
      <c r="EM28" s="230"/>
      <c r="EN28" s="230"/>
      <c r="EO28" s="230"/>
      <c r="EP28" s="230"/>
      <c r="EQ28" s="230"/>
      <c r="ER28" s="230"/>
      <c r="ES28" s="230"/>
      <c r="ET28" s="230"/>
      <c r="EU28" s="230"/>
      <c r="EV28" s="230"/>
      <c r="EW28" s="230"/>
      <c r="EX28" s="230"/>
      <c r="EY28" s="230"/>
      <c r="EZ28" s="230"/>
      <c r="FA28" s="230"/>
      <c r="FB28" s="230"/>
      <c r="FC28" s="230"/>
      <c r="FD28" s="230"/>
      <c r="FE28" s="230"/>
      <c r="FF28" s="230"/>
      <c r="FG28" s="230"/>
      <c r="FH28" s="230"/>
      <c r="FI28" s="230"/>
      <c r="FJ28" s="230"/>
      <c r="FK28" s="230"/>
      <c r="FL28" s="230"/>
      <c r="FM28" s="230"/>
      <c r="FN28" s="230"/>
      <c r="FO28" s="230"/>
      <c r="FP28" s="230"/>
      <c r="FQ28" s="230"/>
      <c r="FR28" s="230"/>
      <c r="FS28" s="230"/>
      <c r="FT28" s="230"/>
      <c r="FU28" s="230"/>
      <c r="FV28" s="230"/>
      <c r="FW28" s="230"/>
      <c r="FX28" s="230"/>
      <c r="FY28" s="230"/>
      <c r="FZ28" s="230"/>
      <c r="GA28" s="230"/>
      <c r="GB28" s="230"/>
      <c r="GC28" s="230"/>
      <c r="GD28" s="230"/>
      <c r="GE28" s="230"/>
      <c r="GF28" s="230"/>
      <c r="GG28" s="230"/>
      <c r="GH28" s="230"/>
      <c r="GI28" s="230"/>
      <c r="GJ28" s="230"/>
      <c r="GK28" s="230"/>
      <c r="GL28" s="230"/>
      <c r="GM28" s="230"/>
      <c r="GN28" s="230"/>
      <c r="GO28" s="230"/>
      <c r="GP28" s="230"/>
      <c r="GQ28" s="230"/>
      <c r="GR28" s="230"/>
      <c r="GS28" s="230"/>
      <c r="GT28" s="230"/>
      <c r="GU28" s="230"/>
      <c r="GV28" s="230"/>
      <c r="GW28" s="230"/>
      <c r="GX28" s="230"/>
      <c r="GY28" s="230"/>
      <c r="GZ28" s="230"/>
      <c r="HA28" s="230"/>
      <c r="HB28" s="230"/>
      <c r="HC28" s="230"/>
      <c r="HD28" s="230"/>
      <c r="HE28" s="230"/>
      <c r="HF28" s="230"/>
      <c r="HG28" s="230"/>
      <c r="HH28" s="230"/>
      <c r="HI28" s="230"/>
      <c r="HJ28" s="230"/>
      <c r="HK28" s="230"/>
      <c r="HL28" s="230"/>
      <c r="HM28" s="230"/>
      <c r="HN28" s="230"/>
      <c r="HO28" s="230"/>
      <c r="HP28" s="230"/>
      <c r="HQ28" s="230"/>
      <c r="HR28" s="230"/>
      <c r="HS28" s="230"/>
      <c r="HT28" s="230"/>
      <c r="HU28" s="230"/>
      <c r="HV28" s="230"/>
      <c r="HW28" s="230"/>
      <c r="HX28" s="230"/>
      <c r="HY28" s="230"/>
      <c r="HZ28" s="230"/>
      <c r="IA28" s="230"/>
      <c r="IB28" s="230"/>
      <c r="IC28" s="230"/>
      <c r="ID28" s="230"/>
      <c r="IE28" s="230"/>
      <c r="IF28" s="230"/>
      <c r="IG28" s="230"/>
      <c r="IH28" s="230"/>
      <c r="II28" s="230"/>
      <c r="IJ28" s="230"/>
      <c r="IK28" s="230"/>
      <c r="IL28" s="230"/>
      <c r="IM28" s="230"/>
      <c r="IN28" s="230"/>
      <c r="IO28" s="230"/>
      <c r="IP28" s="230"/>
      <c r="IQ28" s="230"/>
      <c r="IR28" s="230"/>
      <c r="IS28" s="230"/>
      <c r="IT28" s="230"/>
      <c r="IU28" s="230"/>
      <c r="IV28" s="230"/>
      <c r="IW28" s="230"/>
      <c r="IX28" s="230"/>
      <c r="IY28" s="230"/>
      <c r="IZ28" s="230"/>
      <c r="JA28" s="230"/>
      <c r="JB28" s="230"/>
      <c r="JC28" s="230"/>
      <c r="JD28" s="230"/>
      <c r="JE28" s="230"/>
      <c r="JF28" s="230"/>
      <c r="JG28" s="230"/>
      <c r="JH28" s="230"/>
      <c r="JI28" s="230"/>
      <c r="JJ28" s="230"/>
      <c r="JK28" s="230"/>
      <c r="JL28" s="230"/>
      <c r="JM28" s="230"/>
      <c r="JN28" s="230"/>
      <c r="JO28" s="230"/>
      <c r="JP28" s="230"/>
      <c r="JQ28" s="230"/>
      <c r="JR28" s="230"/>
      <c r="JS28" s="230"/>
      <c r="JT28" s="230"/>
      <c r="JU28" s="230"/>
      <c r="JV28" s="230"/>
      <c r="JW28" s="230"/>
      <c r="JX28" s="230"/>
      <c r="JY28" s="230"/>
      <c r="JZ28" s="230"/>
      <c r="KA28" s="230"/>
      <c r="KB28" s="230"/>
      <c r="KC28" s="230"/>
      <c r="KD28" s="230"/>
      <c r="KE28" s="230"/>
      <c r="KF28" s="230"/>
      <c r="KG28" s="230"/>
      <c r="KH28" s="230"/>
      <c r="KI28" s="230"/>
      <c r="KJ28" s="230"/>
      <c r="KK28" s="230"/>
      <c r="KL28" s="230"/>
      <c r="KM28" s="230"/>
      <c r="KN28" s="230"/>
      <c r="KO28" s="230"/>
      <c r="KP28" s="230"/>
      <c r="KQ28" s="230"/>
      <c r="KR28" s="230"/>
      <c r="KS28" s="230"/>
      <c r="KT28" s="230"/>
      <c r="KU28" s="230"/>
      <c r="KV28" s="230"/>
      <c r="KW28" s="230"/>
      <c r="KX28" s="230"/>
      <c r="KY28" s="230"/>
      <c r="KZ28" s="230"/>
      <c r="LA28" s="230"/>
      <c r="LB28" s="230"/>
      <c r="LC28" s="230"/>
      <c r="LD28" s="230"/>
      <c r="LE28" s="230"/>
      <c r="LF28" s="230"/>
      <c r="LG28" s="230"/>
      <c r="LH28" s="230"/>
      <c r="LI28" s="230"/>
      <c r="LJ28" s="230"/>
      <c r="LK28" s="230"/>
      <c r="LL28" s="230"/>
      <c r="LM28" s="230"/>
      <c r="LN28" s="230"/>
      <c r="LO28" s="230"/>
      <c r="LP28" s="230"/>
      <c r="LQ28" s="230"/>
      <c r="LR28" s="230"/>
      <c r="LS28" s="230"/>
      <c r="LT28" s="230"/>
      <c r="LU28" s="230"/>
      <c r="LV28" s="230"/>
      <c r="LW28" s="230"/>
      <c r="LX28" s="230"/>
      <c r="LY28" s="230"/>
      <c r="LZ28" s="230"/>
      <c r="MA28" s="230"/>
      <c r="MB28" s="230"/>
      <c r="MC28" s="230"/>
      <c r="MD28" s="230"/>
      <c r="ME28" s="230"/>
      <c r="MF28" s="230"/>
      <c r="MG28" s="230"/>
      <c r="MH28" s="230"/>
      <c r="MI28" s="230"/>
      <c r="MJ28" s="230"/>
      <c r="MK28" s="230"/>
      <c r="ML28" s="230"/>
      <c r="MM28" s="230"/>
      <c r="MN28" s="230"/>
      <c r="MO28" s="230"/>
      <c r="MP28" s="230"/>
      <c r="MQ28" s="230"/>
      <c r="MR28" s="230"/>
      <c r="MS28" s="230"/>
      <c r="MT28" s="230"/>
      <c r="MU28" s="230"/>
      <c r="MV28" s="230"/>
      <c r="MW28" s="230"/>
      <c r="MX28" s="230"/>
      <c r="MY28" s="230"/>
      <c r="MZ28" s="230"/>
      <c r="NA28" s="230"/>
      <c r="NB28" s="230"/>
      <c r="NC28" s="230"/>
      <c r="ND28" s="230"/>
      <c r="NE28" s="230"/>
      <c r="NF28" s="230"/>
      <c r="NG28" s="230"/>
      <c r="NH28" s="230"/>
      <c r="NI28" s="230"/>
      <c r="NJ28" s="230"/>
      <c r="NK28" s="230"/>
      <c r="NL28" s="230"/>
      <c r="NM28" s="230"/>
      <c r="NN28" s="230"/>
      <c r="NO28" s="230"/>
      <c r="NP28" s="230"/>
      <c r="NQ28" s="230"/>
      <c r="NR28" s="230"/>
      <c r="NS28" s="230"/>
      <c r="NT28" s="230"/>
      <c r="NU28" s="230"/>
      <c r="NV28" s="230"/>
      <c r="NW28" s="230"/>
      <c r="NX28" s="230"/>
      <c r="NY28" s="230"/>
      <c r="NZ28" s="230"/>
      <c r="OA28" s="230"/>
      <c r="OB28" s="230"/>
      <c r="OC28" s="230"/>
      <c r="OD28" s="230"/>
      <c r="OE28" s="230"/>
      <c r="OF28" s="230"/>
      <c r="OG28" s="230"/>
      <c r="OH28" s="230"/>
      <c r="OI28" s="230"/>
      <c r="OJ28" s="230"/>
      <c r="OK28" s="230"/>
      <c r="OL28" s="230"/>
      <c r="OM28" s="230"/>
      <c r="ON28" s="230"/>
      <c r="OO28" s="230"/>
      <c r="OP28" s="230"/>
      <c r="OQ28" s="230"/>
      <c r="OR28" s="230"/>
      <c r="OS28" s="230"/>
      <c r="OT28" s="230"/>
      <c r="OU28" s="230"/>
      <c r="OV28" s="230"/>
      <c r="OW28" s="230"/>
      <c r="OX28" s="230"/>
      <c r="OY28" s="230"/>
      <c r="OZ28" s="230"/>
      <c r="PA28" s="230"/>
      <c r="PB28" s="230"/>
      <c r="PC28" s="230"/>
      <c r="PD28" s="230"/>
      <c r="PE28" s="230"/>
      <c r="PF28" s="230"/>
      <c r="PG28" s="230"/>
      <c r="PH28" s="230"/>
      <c r="PI28" s="230"/>
      <c r="PJ28" s="230"/>
      <c r="PK28" s="230"/>
      <c r="PL28" s="230"/>
      <c r="PM28" s="230"/>
      <c r="PN28" s="230"/>
      <c r="PO28" s="230"/>
      <c r="PP28" s="230"/>
      <c r="PQ28" s="230"/>
      <c r="PR28" s="230"/>
      <c r="PS28" s="230"/>
      <c r="PT28" s="230"/>
      <c r="PU28" s="230"/>
      <c r="PV28" s="230"/>
      <c r="PW28" s="230"/>
      <c r="PX28" s="230"/>
      <c r="PY28" s="230"/>
      <c r="PZ28" s="230"/>
      <c r="QA28" s="230"/>
      <c r="QB28" s="230"/>
      <c r="QC28" s="230"/>
      <c r="QD28" s="230"/>
      <c r="QE28" s="230"/>
      <c r="QF28" s="230"/>
      <c r="QG28" s="230"/>
      <c r="QH28" s="230"/>
      <c r="QI28" s="230"/>
      <c r="QJ28" s="230"/>
      <c r="QK28" s="230"/>
      <c r="QL28" s="230"/>
      <c r="QM28" s="230"/>
      <c r="QN28" s="230"/>
      <c r="QO28" s="230"/>
      <c r="QP28" s="230"/>
      <c r="QQ28" s="230"/>
      <c r="QR28" s="230"/>
      <c r="QS28" s="230"/>
      <c r="QT28" s="230"/>
      <c r="QU28" s="230"/>
      <c r="QV28" s="230"/>
      <c r="QW28" s="230"/>
      <c r="QX28" s="230"/>
      <c r="QY28" s="230"/>
      <c r="QZ28" s="230"/>
      <c r="RA28" s="230"/>
      <c r="RB28" s="230"/>
      <c r="RC28" s="230"/>
      <c r="RD28" s="230"/>
      <c r="RE28" s="230"/>
      <c r="RF28" s="230"/>
      <c r="RG28" s="230"/>
      <c r="RH28" s="230"/>
      <c r="RI28" s="230"/>
      <c r="RJ28" s="230"/>
      <c r="RK28" s="230"/>
      <c r="RL28" s="230"/>
      <c r="RM28" s="230"/>
      <c r="RN28" s="230"/>
      <c r="RO28" s="230"/>
      <c r="RP28" s="230"/>
      <c r="RQ28" s="230"/>
      <c r="RR28" s="230"/>
      <c r="RS28" s="230"/>
      <c r="RT28" s="230"/>
      <c r="RU28" s="230"/>
      <c r="RV28" s="230"/>
      <c r="RW28" s="230"/>
      <c r="RX28" s="230"/>
      <c r="RY28" s="230"/>
      <c r="RZ28" s="230"/>
      <c r="SA28" s="230"/>
      <c r="SB28" s="230"/>
      <c r="SC28" s="230"/>
      <c r="SD28" s="230"/>
      <c r="SE28" s="230"/>
      <c r="SF28" s="230"/>
      <c r="SG28" s="230"/>
      <c r="SH28" s="230"/>
      <c r="SI28" s="230"/>
      <c r="SJ28" s="230"/>
      <c r="SK28" s="230"/>
      <c r="SL28" s="230"/>
      <c r="SM28" s="230"/>
      <c r="SN28" s="230"/>
      <c r="SO28" s="230"/>
      <c r="SP28" s="230"/>
      <c r="SQ28" s="230"/>
      <c r="SR28" s="230"/>
      <c r="SS28" s="230"/>
      <c r="ST28" s="230"/>
      <c r="SU28" s="230"/>
      <c r="SV28" s="230"/>
      <c r="SW28" s="230"/>
      <c r="SX28" s="230"/>
      <c r="SY28" s="230"/>
      <c r="SZ28" s="230"/>
      <c r="TA28" s="230"/>
      <c r="TB28" s="230"/>
      <c r="TC28" s="230"/>
      <c r="TD28" s="230"/>
      <c r="TE28" s="230"/>
      <c r="TF28" s="230"/>
      <c r="TG28" s="230"/>
      <c r="TH28" s="230"/>
      <c r="TI28" s="230"/>
      <c r="TJ28" s="230"/>
      <c r="TK28" s="230"/>
      <c r="TL28" s="230"/>
      <c r="TM28" s="230"/>
      <c r="TN28" s="230"/>
      <c r="TO28" s="230"/>
      <c r="TP28" s="230"/>
      <c r="TQ28" s="230"/>
      <c r="TR28" s="230"/>
      <c r="TS28" s="230"/>
      <c r="TT28" s="230"/>
      <c r="TU28" s="230"/>
      <c r="TV28" s="230"/>
      <c r="TW28" s="230"/>
      <c r="TX28" s="230"/>
      <c r="TY28" s="230"/>
      <c r="TZ28" s="230"/>
      <c r="UA28" s="230"/>
      <c r="UB28" s="230"/>
      <c r="UC28" s="230"/>
      <c r="UD28" s="230"/>
      <c r="UE28" s="230"/>
      <c r="UF28" s="230"/>
      <c r="UG28" s="230"/>
      <c r="UH28" s="230"/>
      <c r="UI28" s="230"/>
      <c r="UJ28" s="230"/>
      <c r="UK28" s="230"/>
      <c r="UL28" s="230"/>
      <c r="UM28" s="230"/>
      <c r="UN28" s="230"/>
      <c r="UO28" s="230"/>
      <c r="UP28" s="230"/>
      <c r="UQ28" s="230"/>
      <c r="UR28" s="230"/>
      <c r="US28" s="230"/>
      <c r="UT28" s="230"/>
      <c r="UU28" s="230"/>
      <c r="UV28" s="230"/>
      <c r="UW28" s="230"/>
      <c r="UX28" s="230"/>
      <c r="UY28" s="230"/>
      <c r="UZ28" s="230"/>
      <c r="VA28" s="230"/>
      <c r="VB28" s="230"/>
      <c r="VC28" s="230"/>
      <c r="VD28" s="230"/>
      <c r="VE28" s="230"/>
      <c r="VF28" s="230"/>
      <c r="VG28" s="230"/>
      <c r="VH28" s="230"/>
      <c r="VI28" s="230"/>
      <c r="VJ28" s="230"/>
      <c r="VK28" s="230"/>
      <c r="VL28" s="230"/>
      <c r="VM28" s="230"/>
      <c r="VN28" s="230"/>
      <c r="VO28" s="230"/>
      <c r="VP28" s="230"/>
      <c r="VQ28" s="230"/>
      <c r="VR28" s="230"/>
      <c r="VS28" s="230"/>
      <c r="VT28" s="230"/>
      <c r="VU28" s="230"/>
      <c r="VV28" s="230"/>
      <c r="VW28" s="230"/>
      <c r="VX28" s="230"/>
      <c r="VY28" s="230"/>
      <c r="VZ28" s="230"/>
      <c r="WA28" s="230"/>
      <c r="WB28" s="230"/>
      <c r="WC28" s="230"/>
      <c r="WD28" s="230"/>
      <c r="WE28" s="230"/>
      <c r="WF28" s="230"/>
      <c r="WG28" s="230"/>
      <c r="WH28" s="230"/>
      <c r="WI28" s="230"/>
      <c r="WJ28" s="230"/>
      <c r="WK28" s="230"/>
      <c r="WL28" s="230"/>
      <c r="WM28" s="230"/>
      <c r="WN28" s="230"/>
      <c r="WO28" s="230"/>
      <c r="WP28" s="230"/>
      <c r="WQ28" s="230"/>
      <c r="WR28" s="230"/>
      <c r="WS28" s="230"/>
      <c r="WT28" s="230"/>
      <c r="WU28" s="230"/>
      <c r="WV28" s="230"/>
      <c r="WW28" s="230"/>
      <c r="WX28" s="230"/>
      <c r="WY28" s="230"/>
      <c r="WZ28" s="230"/>
      <c r="XA28" s="230"/>
      <c r="XB28" s="230"/>
      <c r="XC28" s="230"/>
      <c r="XD28" s="230"/>
      <c r="XE28" s="230"/>
      <c r="XF28" s="230"/>
      <c r="XG28" s="230"/>
      <c r="XH28" s="230"/>
      <c r="XI28" s="230"/>
      <c r="XJ28" s="230"/>
      <c r="XK28" s="230"/>
      <c r="XL28" s="230"/>
      <c r="XM28" s="230"/>
      <c r="XN28" s="230"/>
      <c r="XO28" s="230"/>
      <c r="XP28" s="230"/>
      <c r="XQ28" s="230"/>
      <c r="XR28" s="230"/>
      <c r="XS28" s="230"/>
      <c r="XT28" s="230"/>
      <c r="XU28" s="230"/>
      <c r="XV28" s="230"/>
      <c r="XW28" s="230"/>
      <c r="XX28" s="230"/>
      <c r="XY28" s="230"/>
      <c r="XZ28" s="230"/>
      <c r="YA28" s="230"/>
      <c r="YB28" s="230"/>
      <c r="YC28" s="230"/>
      <c r="YD28" s="230"/>
      <c r="YE28" s="230"/>
      <c r="YF28" s="230"/>
      <c r="YG28" s="230"/>
      <c r="YH28" s="230"/>
      <c r="YI28" s="230"/>
      <c r="YJ28" s="230"/>
      <c r="YK28" s="230"/>
      <c r="YL28" s="230"/>
      <c r="YM28" s="230"/>
      <c r="YN28" s="230"/>
      <c r="YO28" s="230"/>
      <c r="YP28" s="230"/>
      <c r="YQ28" s="230"/>
      <c r="YR28" s="230"/>
      <c r="YS28" s="230"/>
      <c r="YT28" s="230"/>
      <c r="YU28" s="230"/>
      <c r="YV28" s="230"/>
      <c r="YW28" s="230"/>
      <c r="YX28" s="230"/>
      <c r="YY28" s="230"/>
      <c r="YZ28" s="230"/>
      <c r="ZA28" s="230"/>
      <c r="ZB28" s="230"/>
      <c r="ZC28" s="230"/>
      <c r="ZD28" s="230"/>
      <c r="ZE28" s="230"/>
      <c r="ZF28" s="230"/>
      <c r="ZG28" s="230"/>
      <c r="ZH28" s="230"/>
      <c r="ZI28" s="230"/>
      <c r="ZJ28" s="230"/>
      <c r="ZK28" s="230"/>
      <c r="ZL28" s="230"/>
      <c r="ZM28" s="230"/>
      <c r="ZN28" s="230"/>
      <c r="ZO28" s="230"/>
      <c r="ZP28" s="230"/>
      <c r="ZQ28" s="230"/>
      <c r="ZR28" s="230"/>
      <c r="ZS28" s="230"/>
      <c r="ZT28" s="230"/>
      <c r="ZU28" s="230"/>
      <c r="ZV28" s="230"/>
      <c r="ZW28" s="230"/>
      <c r="ZX28" s="230"/>
      <c r="ZY28" s="230"/>
      <c r="ZZ28" s="230"/>
      <c r="AAA28" s="230"/>
      <c r="AAB28" s="230"/>
      <c r="AAC28" s="230"/>
      <c r="AAD28" s="230"/>
      <c r="AAE28" s="230"/>
      <c r="AAF28" s="230"/>
      <c r="AAG28" s="230"/>
      <c r="AAH28" s="230"/>
      <c r="AAI28" s="230"/>
      <c r="AAJ28" s="230"/>
      <c r="AAK28" s="230"/>
      <c r="AAL28" s="230"/>
      <c r="AAM28" s="230"/>
      <c r="AAN28" s="230"/>
      <c r="AAO28" s="230"/>
      <c r="AAP28" s="230"/>
      <c r="AAQ28" s="230"/>
      <c r="AAR28" s="230"/>
      <c r="AAS28" s="230"/>
      <c r="AAT28" s="230"/>
      <c r="AAU28" s="230"/>
      <c r="AAV28" s="230"/>
      <c r="AAW28" s="230"/>
      <c r="AAX28" s="230"/>
      <c r="AAY28" s="230"/>
      <c r="AAZ28" s="230"/>
      <c r="ABA28" s="230"/>
      <c r="ABB28" s="230"/>
      <c r="ABC28" s="230"/>
      <c r="ABD28" s="230"/>
      <c r="ABE28" s="230"/>
      <c r="ABF28" s="230"/>
      <c r="ABG28" s="230"/>
      <c r="ABH28" s="230"/>
      <c r="ABI28" s="230"/>
      <c r="ABJ28" s="230"/>
      <c r="ABK28" s="230"/>
      <c r="ABL28" s="230"/>
      <c r="ABM28" s="230"/>
      <c r="ABN28" s="230"/>
      <c r="ABO28" s="230"/>
      <c r="ABP28" s="230"/>
      <c r="ABQ28" s="230"/>
      <c r="ABR28" s="230"/>
      <c r="ABS28" s="230"/>
      <c r="ABT28" s="230"/>
      <c r="ABU28" s="230"/>
      <c r="ABV28" s="230"/>
      <c r="ABW28" s="230"/>
      <c r="ABX28" s="230"/>
      <c r="ABY28" s="230"/>
      <c r="ABZ28" s="230"/>
      <c r="ACA28" s="230"/>
      <c r="ACB28" s="230"/>
      <c r="ACC28" s="230"/>
      <c r="ACD28" s="230"/>
      <c r="ACE28" s="230"/>
      <c r="ACF28" s="230"/>
      <c r="ACG28" s="230"/>
      <c r="ACH28" s="230"/>
      <c r="ACI28" s="230"/>
      <c r="ACJ28" s="230"/>
      <c r="ACK28" s="230"/>
      <c r="ACL28" s="230"/>
      <c r="ACM28" s="230"/>
      <c r="ACN28" s="230"/>
      <c r="ACO28" s="230"/>
      <c r="ACP28" s="230"/>
      <c r="ACQ28" s="230"/>
      <c r="ACR28" s="230"/>
      <c r="ACS28" s="230"/>
      <c r="ACT28" s="230"/>
      <c r="ACU28" s="230"/>
      <c r="ACV28" s="230"/>
      <c r="ACW28" s="230"/>
      <c r="ACX28" s="230"/>
      <c r="ACY28" s="230"/>
      <c r="ACZ28" s="230"/>
      <c r="ADA28" s="230"/>
      <c r="ADB28" s="230"/>
      <c r="ADC28" s="230"/>
      <c r="ADD28" s="230"/>
      <c r="ADE28" s="230"/>
      <c r="ADF28" s="230"/>
      <c r="ADG28" s="230"/>
      <c r="ADH28" s="230"/>
      <c r="ADI28" s="230"/>
      <c r="ADJ28" s="230"/>
      <c r="ADK28" s="230"/>
      <c r="ADL28" s="230"/>
      <c r="ADM28" s="230"/>
      <c r="ADN28" s="230"/>
      <c r="ADO28" s="230"/>
      <c r="ADP28" s="230"/>
      <c r="ADQ28" s="230"/>
      <c r="ADR28" s="230"/>
      <c r="ADS28" s="230"/>
      <c r="ADT28" s="230"/>
      <c r="ADU28" s="230"/>
      <c r="ADV28" s="230"/>
      <c r="ADW28" s="230"/>
      <c r="ADX28" s="230"/>
      <c r="ADY28" s="230"/>
      <c r="ADZ28" s="230"/>
      <c r="AEA28" s="230"/>
      <c r="AEB28" s="230"/>
      <c r="AEC28" s="230"/>
      <c r="AED28" s="230"/>
      <c r="AEE28" s="230"/>
      <c r="AEF28" s="230"/>
      <c r="AEG28" s="230"/>
      <c r="AEH28" s="230"/>
      <c r="AEI28" s="230"/>
      <c r="AEJ28" s="230"/>
      <c r="AEK28" s="230"/>
      <c r="AEL28" s="230"/>
      <c r="AEM28" s="230"/>
      <c r="AEN28" s="230"/>
      <c r="AEO28" s="230"/>
      <c r="AEP28" s="230"/>
      <c r="AEQ28" s="230"/>
      <c r="AER28" s="230"/>
      <c r="AES28" s="230"/>
      <c r="AET28" s="230"/>
      <c r="AEU28" s="230"/>
      <c r="AEV28" s="230"/>
      <c r="AEW28" s="230"/>
      <c r="AEX28" s="230"/>
      <c r="AEY28" s="230"/>
      <c r="AEZ28" s="230"/>
      <c r="AFA28" s="230"/>
      <c r="AFB28" s="230"/>
      <c r="AFC28" s="230"/>
      <c r="AFD28" s="230"/>
      <c r="AFE28" s="230"/>
      <c r="AFF28" s="230"/>
      <c r="AFG28" s="230"/>
      <c r="AFH28" s="230"/>
      <c r="AFI28" s="230"/>
      <c r="AFJ28" s="230"/>
      <c r="AFK28" s="230"/>
      <c r="AFL28" s="230"/>
      <c r="AFM28" s="230"/>
      <c r="AFN28" s="230"/>
      <c r="AFO28" s="230"/>
      <c r="AFP28" s="230"/>
      <c r="AFQ28" s="230"/>
      <c r="AFR28" s="230"/>
      <c r="AFS28" s="230"/>
      <c r="AFT28" s="230"/>
      <c r="AFU28" s="230"/>
      <c r="AFV28" s="230"/>
      <c r="AFW28" s="230"/>
      <c r="AFX28" s="230"/>
      <c r="AFY28" s="230"/>
      <c r="AFZ28" s="230"/>
      <c r="AGA28" s="230"/>
      <c r="AGB28" s="230"/>
      <c r="AGC28" s="230"/>
      <c r="AGD28" s="230"/>
      <c r="AGE28" s="230"/>
      <c r="AGF28" s="230"/>
      <c r="AGG28" s="230"/>
      <c r="AGH28" s="230"/>
      <c r="AGI28" s="230"/>
      <c r="AGJ28" s="230"/>
      <c r="AGK28" s="230"/>
      <c r="AGL28" s="230"/>
      <c r="AGM28" s="230"/>
      <c r="AGN28" s="230"/>
      <c r="AGO28" s="230"/>
      <c r="AGP28" s="230"/>
      <c r="AGQ28" s="230"/>
      <c r="AGR28" s="230"/>
      <c r="AGS28" s="230"/>
      <c r="AGT28" s="230"/>
      <c r="AGU28" s="230"/>
      <c r="AGV28" s="230"/>
      <c r="AGW28" s="230"/>
      <c r="AGX28" s="230"/>
      <c r="AGY28" s="230"/>
      <c r="AGZ28" s="230"/>
      <c r="AHA28" s="230"/>
      <c r="AHB28" s="230"/>
      <c r="AHC28" s="230"/>
      <c r="AHD28" s="230"/>
      <c r="AHE28" s="230"/>
      <c r="AHF28" s="230"/>
      <c r="AHG28" s="230"/>
      <c r="AHH28" s="230"/>
      <c r="AHI28" s="230"/>
      <c r="AHJ28" s="230"/>
      <c r="AHK28" s="230"/>
      <c r="AHL28" s="230"/>
      <c r="AHM28" s="230"/>
      <c r="AHN28" s="230"/>
      <c r="AHO28" s="230"/>
      <c r="AHP28" s="230"/>
      <c r="AHQ28" s="230"/>
      <c r="AHR28" s="230"/>
      <c r="AHS28" s="230"/>
      <c r="AHT28" s="230"/>
      <c r="AHU28" s="230"/>
      <c r="AHV28" s="230"/>
      <c r="AHW28" s="230"/>
      <c r="AHX28" s="230"/>
      <c r="AHY28" s="230"/>
      <c r="AHZ28" s="230"/>
      <c r="AIA28" s="230"/>
      <c r="AIB28" s="230"/>
      <c r="AIC28" s="230"/>
      <c r="AID28" s="230"/>
      <c r="AIE28" s="230"/>
      <c r="AIF28" s="230"/>
      <c r="AIG28" s="230"/>
      <c r="AIH28" s="230"/>
      <c r="AII28" s="230"/>
      <c r="AIJ28" s="230"/>
      <c r="AIK28" s="230"/>
      <c r="AIL28" s="230"/>
      <c r="AIM28" s="230"/>
      <c r="AIN28" s="230"/>
      <c r="AIO28" s="230"/>
      <c r="AIP28" s="230"/>
      <c r="AIQ28" s="230"/>
      <c r="AIR28" s="230"/>
      <c r="AIS28" s="230"/>
      <c r="AIT28" s="230"/>
      <c r="AIU28" s="230"/>
      <c r="AIV28" s="230"/>
      <c r="AIW28" s="230"/>
      <c r="AIX28" s="230"/>
      <c r="AIY28" s="230"/>
      <c r="AIZ28" s="230"/>
      <c r="AJA28" s="230"/>
      <c r="AJB28" s="230"/>
      <c r="AJC28" s="230"/>
      <c r="AJD28" s="230"/>
      <c r="AJE28" s="230"/>
      <c r="AJF28" s="230"/>
      <c r="AJG28" s="230"/>
      <c r="AJH28" s="230"/>
      <c r="AJI28" s="230"/>
      <c r="AJJ28" s="230"/>
      <c r="AJK28" s="230"/>
      <c r="AJL28" s="230"/>
      <c r="AJM28" s="230"/>
      <c r="AJN28" s="230"/>
      <c r="AJO28" s="230"/>
      <c r="AJP28" s="230"/>
      <c r="AJQ28" s="230"/>
      <c r="AJR28" s="230"/>
      <c r="AJS28" s="230"/>
      <c r="AJT28" s="230"/>
      <c r="AJU28" s="230"/>
      <c r="AJV28" s="230"/>
      <c r="AJW28" s="230"/>
      <c r="AJX28" s="230"/>
      <c r="AJY28" s="230"/>
      <c r="AJZ28" s="230"/>
      <c r="AKA28" s="230"/>
      <c r="AKB28" s="230"/>
      <c r="AKC28" s="230"/>
      <c r="AKD28" s="230"/>
      <c r="AKE28" s="230"/>
      <c r="AKF28" s="230"/>
      <c r="AKG28" s="230"/>
      <c r="AKH28" s="230"/>
      <c r="AKI28" s="230"/>
      <c r="AKJ28" s="230"/>
      <c r="AKK28" s="230"/>
      <c r="AKL28" s="230"/>
      <c r="AKM28" s="230"/>
      <c r="AKN28" s="230"/>
      <c r="AKO28" s="230"/>
      <c r="AKP28" s="230"/>
      <c r="AKQ28" s="230"/>
      <c r="AKR28" s="230"/>
      <c r="AKS28" s="230"/>
      <c r="AKT28" s="230"/>
      <c r="AKU28" s="230"/>
      <c r="AKV28" s="230"/>
      <c r="AKW28" s="230"/>
      <c r="AKX28" s="230"/>
      <c r="AKY28" s="230"/>
      <c r="AKZ28" s="230"/>
      <c r="ALA28" s="230"/>
      <c r="ALB28" s="230"/>
      <c r="ALC28" s="230"/>
      <c r="ALD28" s="230"/>
      <c r="ALE28" s="230"/>
      <c r="ALF28" s="230"/>
      <c r="ALG28" s="230"/>
      <c r="ALH28" s="230"/>
      <c r="ALI28" s="230"/>
      <c r="ALJ28" s="230"/>
      <c r="ALK28" s="230"/>
      <c r="ALL28" s="230"/>
      <c r="ALM28" s="230"/>
      <c r="ALN28" s="230"/>
      <c r="ALO28" s="230"/>
    </row>
    <row r="29" spans="1:1003" s="231" customFormat="1" ht="10.5" customHeight="1" x14ac:dyDescent="0.2">
      <c r="A29" s="222" t="s">
        <v>162</v>
      </c>
      <c r="B29" s="367" t="s">
        <v>49</v>
      </c>
      <c r="C29" s="368"/>
      <c r="D29" s="368"/>
      <c r="E29" s="368"/>
      <c r="F29" s="368"/>
      <c r="G29" s="368"/>
      <c r="H29" s="368"/>
      <c r="I29" s="368"/>
      <c r="J29" s="369"/>
      <c r="K29" s="223"/>
      <c r="L29" s="223" t="s">
        <v>45</v>
      </c>
      <c r="M29" s="223"/>
      <c r="N29" s="223"/>
      <c r="O29" s="223"/>
      <c r="P29" s="223"/>
      <c r="Q29" s="224">
        <f t="shared" si="4"/>
        <v>204</v>
      </c>
      <c r="R29" s="224">
        <v>12</v>
      </c>
      <c r="S29" s="225">
        <f t="shared" si="8"/>
        <v>6</v>
      </c>
      <c r="T29" s="265">
        <f t="shared" si="5"/>
        <v>279</v>
      </c>
      <c r="U29" s="226">
        <f t="shared" si="6"/>
        <v>93</v>
      </c>
      <c r="V29" s="223">
        <f t="shared" si="7"/>
        <v>186</v>
      </c>
      <c r="W29" s="223">
        <f>V29-X29-Z29-Y29</f>
        <v>90</v>
      </c>
      <c r="X29" s="227"/>
      <c r="Y29" s="227">
        <v>96</v>
      </c>
      <c r="Z29" s="223"/>
      <c r="AA29" s="223">
        <f t="shared" si="3"/>
        <v>0</v>
      </c>
      <c r="AB29" s="223">
        <v>90</v>
      </c>
      <c r="AC29" s="229"/>
      <c r="AD29" s="223">
        <v>90</v>
      </c>
      <c r="AE29" s="223"/>
      <c r="AF29" s="223"/>
      <c r="AG29" s="223"/>
      <c r="AH29" s="266">
        <v>96</v>
      </c>
      <c r="AI29" s="229">
        <v>6</v>
      </c>
      <c r="AJ29" s="223">
        <v>96</v>
      </c>
      <c r="AK29" s="223">
        <v>12</v>
      </c>
      <c r="AL29" s="223"/>
      <c r="AM29" s="227"/>
      <c r="AN29" s="228">
        <v>0</v>
      </c>
      <c r="AO29" s="229"/>
      <c r="AP29" s="223"/>
      <c r="AQ29" s="223"/>
      <c r="AR29" s="223"/>
      <c r="AS29" s="228">
        <v>0</v>
      </c>
      <c r="AT29" s="229"/>
      <c r="AU29" s="223"/>
      <c r="AV29" s="223"/>
      <c r="AW29" s="323"/>
      <c r="AX29" s="287"/>
      <c r="AY29" s="288"/>
      <c r="AZ29" s="287"/>
      <c r="BA29" s="287"/>
      <c r="BB29" s="287"/>
      <c r="BC29" s="287"/>
      <c r="BD29" s="288"/>
      <c r="BE29" s="287"/>
      <c r="BF29" s="287"/>
      <c r="BG29" s="287"/>
      <c r="BH29" s="230"/>
      <c r="BI29" s="230"/>
      <c r="BJ29" s="230"/>
      <c r="BK29" s="230"/>
      <c r="BL29" s="230"/>
      <c r="BM29" s="230"/>
      <c r="BN29" s="230"/>
      <c r="BO29" s="230"/>
      <c r="BP29" s="230"/>
      <c r="BQ29" s="230"/>
      <c r="BR29" s="230"/>
      <c r="BS29" s="230"/>
      <c r="BT29" s="230"/>
      <c r="BU29" s="230"/>
      <c r="BV29" s="230"/>
      <c r="BW29" s="230"/>
      <c r="BX29" s="230"/>
      <c r="BY29" s="230"/>
      <c r="BZ29" s="230"/>
      <c r="CA29" s="230"/>
      <c r="CB29" s="230"/>
      <c r="CC29" s="230"/>
      <c r="CD29" s="230"/>
      <c r="CE29" s="230"/>
      <c r="CF29" s="230"/>
      <c r="CG29" s="230"/>
      <c r="CH29" s="230"/>
      <c r="CI29" s="230"/>
      <c r="CJ29" s="230"/>
      <c r="CK29" s="230"/>
      <c r="CL29" s="230"/>
      <c r="CM29" s="230"/>
      <c r="CN29" s="230"/>
      <c r="CO29" s="230"/>
      <c r="CP29" s="230"/>
      <c r="CQ29" s="230"/>
      <c r="CR29" s="230"/>
      <c r="CS29" s="230"/>
      <c r="CT29" s="230"/>
      <c r="CU29" s="230"/>
      <c r="CV29" s="230"/>
      <c r="CW29" s="230"/>
      <c r="CX29" s="230"/>
      <c r="CY29" s="230"/>
      <c r="CZ29" s="230"/>
      <c r="DA29" s="230"/>
      <c r="DB29" s="230"/>
      <c r="DC29" s="230"/>
      <c r="DD29" s="230"/>
      <c r="DE29" s="230"/>
      <c r="DF29" s="230"/>
      <c r="DG29" s="230"/>
      <c r="DH29" s="230"/>
      <c r="DI29" s="230"/>
      <c r="DJ29" s="230"/>
      <c r="DK29" s="230"/>
      <c r="DL29" s="230"/>
      <c r="DM29" s="230"/>
      <c r="DN29" s="230"/>
      <c r="DO29" s="230"/>
      <c r="DP29" s="230"/>
      <c r="DQ29" s="230"/>
      <c r="DR29" s="230"/>
      <c r="DS29" s="230"/>
      <c r="DT29" s="230"/>
      <c r="DU29" s="230"/>
      <c r="DV29" s="230"/>
      <c r="DW29" s="230"/>
      <c r="DX29" s="230"/>
      <c r="DY29" s="230"/>
      <c r="DZ29" s="230"/>
      <c r="EA29" s="230"/>
      <c r="EB29" s="230"/>
      <c r="EC29" s="230"/>
      <c r="ED29" s="230"/>
      <c r="EE29" s="230"/>
      <c r="EF29" s="230"/>
      <c r="EG29" s="230"/>
      <c r="EH29" s="230"/>
      <c r="EI29" s="230"/>
      <c r="EJ29" s="230"/>
      <c r="EK29" s="230"/>
      <c r="EL29" s="230"/>
      <c r="EM29" s="230"/>
      <c r="EN29" s="230"/>
      <c r="EO29" s="230"/>
      <c r="EP29" s="230"/>
      <c r="EQ29" s="230"/>
      <c r="ER29" s="230"/>
      <c r="ES29" s="230"/>
      <c r="ET29" s="230"/>
      <c r="EU29" s="230"/>
      <c r="EV29" s="230"/>
      <c r="EW29" s="230"/>
      <c r="EX29" s="230"/>
      <c r="EY29" s="230"/>
      <c r="EZ29" s="230"/>
      <c r="FA29" s="230"/>
      <c r="FB29" s="230"/>
      <c r="FC29" s="230"/>
      <c r="FD29" s="230"/>
      <c r="FE29" s="230"/>
      <c r="FF29" s="230"/>
      <c r="FG29" s="230"/>
      <c r="FH29" s="230"/>
      <c r="FI29" s="230"/>
      <c r="FJ29" s="230"/>
      <c r="FK29" s="230"/>
      <c r="FL29" s="230"/>
      <c r="FM29" s="230"/>
      <c r="FN29" s="230"/>
      <c r="FO29" s="230"/>
      <c r="FP29" s="230"/>
      <c r="FQ29" s="230"/>
      <c r="FR29" s="230"/>
      <c r="FS29" s="230"/>
      <c r="FT29" s="230"/>
      <c r="FU29" s="230"/>
      <c r="FV29" s="230"/>
      <c r="FW29" s="230"/>
      <c r="FX29" s="230"/>
      <c r="FY29" s="230"/>
      <c r="FZ29" s="230"/>
      <c r="GA29" s="230"/>
      <c r="GB29" s="230"/>
      <c r="GC29" s="230"/>
      <c r="GD29" s="230"/>
      <c r="GE29" s="230"/>
      <c r="GF29" s="230"/>
      <c r="GG29" s="230"/>
      <c r="GH29" s="230"/>
      <c r="GI29" s="230"/>
      <c r="GJ29" s="230"/>
      <c r="GK29" s="230"/>
      <c r="GL29" s="230"/>
      <c r="GM29" s="230"/>
      <c r="GN29" s="230"/>
      <c r="GO29" s="230"/>
      <c r="GP29" s="230"/>
      <c r="GQ29" s="230"/>
      <c r="GR29" s="230"/>
      <c r="GS29" s="230"/>
      <c r="GT29" s="230"/>
      <c r="GU29" s="230"/>
      <c r="GV29" s="230"/>
      <c r="GW29" s="230"/>
      <c r="GX29" s="230"/>
      <c r="GY29" s="230"/>
      <c r="GZ29" s="230"/>
      <c r="HA29" s="230"/>
      <c r="HB29" s="230"/>
      <c r="HC29" s="230"/>
      <c r="HD29" s="230"/>
      <c r="HE29" s="230"/>
      <c r="HF29" s="230"/>
      <c r="HG29" s="230"/>
      <c r="HH29" s="230"/>
      <c r="HI29" s="230"/>
      <c r="HJ29" s="230"/>
      <c r="HK29" s="230"/>
      <c r="HL29" s="230"/>
      <c r="HM29" s="230"/>
      <c r="HN29" s="230"/>
      <c r="HO29" s="230"/>
      <c r="HP29" s="230"/>
      <c r="HQ29" s="230"/>
      <c r="HR29" s="230"/>
      <c r="HS29" s="230"/>
      <c r="HT29" s="230"/>
      <c r="HU29" s="230"/>
      <c r="HV29" s="230"/>
      <c r="HW29" s="230"/>
      <c r="HX29" s="230"/>
      <c r="HY29" s="230"/>
      <c r="HZ29" s="230"/>
      <c r="IA29" s="230"/>
      <c r="IB29" s="230"/>
      <c r="IC29" s="230"/>
      <c r="ID29" s="230"/>
      <c r="IE29" s="230"/>
      <c r="IF29" s="230"/>
      <c r="IG29" s="230"/>
      <c r="IH29" s="230"/>
      <c r="II29" s="230"/>
      <c r="IJ29" s="230"/>
      <c r="IK29" s="230"/>
      <c r="IL29" s="230"/>
      <c r="IM29" s="230"/>
      <c r="IN29" s="230"/>
      <c r="IO29" s="230"/>
      <c r="IP29" s="230"/>
      <c r="IQ29" s="230"/>
      <c r="IR29" s="230"/>
      <c r="IS29" s="230"/>
      <c r="IT29" s="230"/>
      <c r="IU29" s="230"/>
      <c r="IV29" s="230"/>
      <c r="IW29" s="230"/>
      <c r="IX29" s="230"/>
      <c r="IY29" s="230"/>
      <c r="IZ29" s="230"/>
      <c r="JA29" s="230"/>
      <c r="JB29" s="230"/>
      <c r="JC29" s="230"/>
      <c r="JD29" s="230"/>
      <c r="JE29" s="230"/>
      <c r="JF29" s="230"/>
      <c r="JG29" s="230"/>
      <c r="JH29" s="230"/>
      <c r="JI29" s="230"/>
      <c r="JJ29" s="230"/>
      <c r="JK29" s="230"/>
      <c r="JL29" s="230"/>
      <c r="JM29" s="230"/>
      <c r="JN29" s="230"/>
      <c r="JO29" s="230"/>
      <c r="JP29" s="230"/>
      <c r="JQ29" s="230"/>
      <c r="JR29" s="230"/>
      <c r="JS29" s="230"/>
      <c r="JT29" s="230"/>
      <c r="JU29" s="230"/>
      <c r="JV29" s="230"/>
      <c r="JW29" s="230"/>
      <c r="JX29" s="230"/>
      <c r="JY29" s="230"/>
      <c r="JZ29" s="230"/>
      <c r="KA29" s="230"/>
      <c r="KB29" s="230"/>
      <c r="KC29" s="230"/>
      <c r="KD29" s="230"/>
      <c r="KE29" s="230"/>
      <c r="KF29" s="230"/>
      <c r="KG29" s="230"/>
      <c r="KH29" s="230"/>
      <c r="KI29" s="230"/>
      <c r="KJ29" s="230"/>
      <c r="KK29" s="230"/>
      <c r="KL29" s="230"/>
      <c r="KM29" s="230"/>
      <c r="KN29" s="230"/>
      <c r="KO29" s="230"/>
      <c r="KP29" s="230"/>
      <c r="KQ29" s="230"/>
      <c r="KR29" s="230"/>
      <c r="KS29" s="230"/>
      <c r="KT29" s="230"/>
      <c r="KU29" s="230"/>
      <c r="KV29" s="230"/>
      <c r="KW29" s="230"/>
      <c r="KX29" s="230"/>
      <c r="KY29" s="230"/>
      <c r="KZ29" s="230"/>
      <c r="LA29" s="230"/>
      <c r="LB29" s="230"/>
      <c r="LC29" s="230"/>
      <c r="LD29" s="230"/>
      <c r="LE29" s="230"/>
      <c r="LF29" s="230"/>
      <c r="LG29" s="230"/>
      <c r="LH29" s="230"/>
      <c r="LI29" s="230"/>
      <c r="LJ29" s="230"/>
      <c r="LK29" s="230"/>
      <c r="LL29" s="230"/>
      <c r="LM29" s="230"/>
      <c r="LN29" s="230"/>
      <c r="LO29" s="230"/>
      <c r="LP29" s="230"/>
      <c r="LQ29" s="230"/>
      <c r="LR29" s="230"/>
      <c r="LS29" s="230"/>
      <c r="LT29" s="230"/>
      <c r="LU29" s="230"/>
      <c r="LV29" s="230"/>
      <c r="LW29" s="230"/>
      <c r="LX29" s="230"/>
      <c r="LY29" s="230"/>
      <c r="LZ29" s="230"/>
      <c r="MA29" s="230"/>
      <c r="MB29" s="230"/>
      <c r="MC29" s="230"/>
      <c r="MD29" s="230"/>
      <c r="ME29" s="230"/>
      <c r="MF29" s="230"/>
      <c r="MG29" s="230"/>
      <c r="MH29" s="230"/>
      <c r="MI29" s="230"/>
      <c r="MJ29" s="230"/>
      <c r="MK29" s="230"/>
      <c r="ML29" s="230"/>
      <c r="MM29" s="230"/>
      <c r="MN29" s="230"/>
      <c r="MO29" s="230"/>
      <c r="MP29" s="230"/>
      <c r="MQ29" s="230"/>
      <c r="MR29" s="230"/>
      <c r="MS29" s="230"/>
      <c r="MT29" s="230"/>
      <c r="MU29" s="230"/>
      <c r="MV29" s="230"/>
      <c r="MW29" s="230"/>
      <c r="MX29" s="230"/>
      <c r="MY29" s="230"/>
      <c r="MZ29" s="230"/>
      <c r="NA29" s="230"/>
      <c r="NB29" s="230"/>
      <c r="NC29" s="230"/>
      <c r="ND29" s="230"/>
      <c r="NE29" s="230"/>
      <c r="NF29" s="230"/>
      <c r="NG29" s="230"/>
      <c r="NH29" s="230"/>
      <c r="NI29" s="230"/>
      <c r="NJ29" s="230"/>
      <c r="NK29" s="230"/>
      <c r="NL29" s="230"/>
      <c r="NM29" s="230"/>
      <c r="NN29" s="230"/>
      <c r="NO29" s="230"/>
      <c r="NP29" s="230"/>
      <c r="NQ29" s="230"/>
      <c r="NR29" s="230"/>
      <c r="NS29" s="230"/>
      <c r="NT29" s="230"/>
      <c r="NU29" s="230"/>
      <c r="NV29" s="230"/>
      <c r="NW29" s="230"/>
      <c r="NX29" s="230"/>
      <c r="NY29" s="230"/>
      <c r="NZ29" s="230"/>
      <c r="OA29" s="230"/>
      <c r="OB29" s="230"/>
      <c r="OC29" s="230"/>
      <c r="OD29" s="230"/>
      <c r="OE29" s="230"/>
      <c r="OF29" s="230"/>
      <c r="OG29" s="230"/>
      <c r="OH29" s="230"/>
      <c r="OI29" s="230"/>
      <c r="OJ29" s="230"/>
      <c r="OK29" s="230"/>
      <c r="OL29" s="230"/>
      <c r="OM29" s="230"/>
      <c r="ON29" s="230"/>
      <c r="OO29" s="230"/>
      <c r="OP29" s="230"/>
      <c r="OQ29" s="230"/>
      <c r="OR29" s="230"/>
      <c r="OS29" s="230"/>
      <c r="OT29" s="230"/>
      <c r="OU29" s="230"/>
      <c r="OV29" s="230"/>
      <c r="OW29" s="230"/>
      <c r="OX29" s="230"/>
      <c r="OY29" s="230"/>
      <c r="OZ29" s="230"/>
      <c r="PA29" s="230"/>
      <c r="PB29" s="230"/>
      <c r="PC29" s="230"/>
      <c r="PD29" s="230"/>
      <c r="PE29" s="230"/>
      <c r="PF29" s="230"/>
      <c r="PG29" s="230"/>
      <c r="PH29" s="230"/>
      <c r="PI29" s="230"/>
      <c r="PJ29" s="230"/>
      <c r="PK29" s="230"/>
      <c r="PL29" s="230"/>
      <c r="PM29" s="230"/>
      <c r="PN29" s="230"/>
      <c r="PO29" s="230"/>
      <c r="PP29" s="230"/>
      <c r="PQ29" s="230"/>
      <c r="PR29" s="230"/>
      <c r="PS29" s="230"/>
      <c r="PT29" s="230"/>
      <c r="PU29" s="230"/>
      <c r="PV29" s="230"/>
      <c r="PW29" s="230"/>
      <c r="PX29" s="230"/>
      <c r="PY29" s="230"/>
      <c r="PZ29" s="230"/>
      <c r="QA29" s="230"/>
      <c r="QB29" s="230"/>
      <c r="QC29" s="230"/>
      <c r="QD29" s="230"/>
      <c r="QE29" s="230"/>
      <c r="QF29" s="230"/>
      <c r="QG29" s="230"/>
      <c r="QH29" s="230"/>
      <c r="QI29" s="230"/>
      <c r="QJ29" s="230"/>
      <c r="QK29" s="230"/>
      <c r="QL29" s="230"/>
      <c r="QM29" s="230"/>
      <c r="QN29" s="230"/>
      <c r="QO29" s="230"/>
      <c r="QP29" s="230"/>
      <c r="QQ29" s="230"/>
      <c r="QR29" s="230"/>
      <c r="QS29" s="230"/>
      <c r="QT29" s="230"/>
      <c r="QU29" s="230"/>
      <c r="QV29" s="230"/>
      <c r="QW29" s="230"/>
      <c r="QX29" s="230"/>
      <c r="QY29" s="230"/>
      <c r="QZ29" s="230"/>
      <c r="RA29" s="230"/>
      <c r="RB29" s="230"/>
      <c r="RC29" s="230"/>
      <c r="RD29" s="230"/>
      <c r="RE29" s="230"/>
      <c r="RF29" s="230"/>
      <c r="RG29" s="230"/>
      <c r="RH29" s="230"/>
      <c r="RI29" s="230"/>
      <c r="RJ29" s="230"/>
      <c r="RK29" s="230"/>
      <c r="RL29" s="230"/>
      <c r="RM29" s="230"/>
      <c r="RN29" s="230"/>
      <c r="RO29" s="230"/>
      <c r="RP29" s="230"/>
      <c r="RQ29" s="230"/>
      <c r="RR29" s="230"/>
      <c r="RS29" s="230"/>
      <c r="RT29" s="230"/>
      <c r="RU29" s="230"/>
      <c r="RV29" s="230"/>
      <c r="RW29" s="230"/>
      <c r="RX29" s="230"/>
      <c r="RY29" s="230"/>
      <c r="RZ29" s="230"/>
      <c r="SA29" s="230"/>
      <c r="SB29" s="230"/>
      <c r="SC29" s="230"/>
      <c r="SD29" s="230"/>
      <c r="SE29" s="230"/>
      <c r="SF29" s="230"/>
      <c r="SG29" s="230"/>
      <c r="SH29" s="230"/>
      <c r="SI29" s="230"/>
      <c r="SJ29" s="230"/>
      <c r="SK29" s="230"/>
      <c r="SL29" s="230"/>
      <c r="SM29" s="230"/>
      <c r="SN29" s="230"/>
      <c r="SO29" s="230"/>
      <c r="SP29" s="230"/>
      <c r="SQ29" s="230"/>
      <c r="SR29" s="230"/>
      <c r="SS29" s="230"/>
      <c r="ST29" s="230"/>
      <c r="SU29" s="230"/>
      <c r="SV29" s="230"/>
      <c r="SW29" s="230"/>
      <c r="SX29" s="230"/>
      <c r="SY29" s="230"/>
      <c r="SZ29" s="230"/>
      <c r="TA29" s="230"/>
      <c r="TB29" s="230"/>
      <c r="TC29" s="230"/>
      <c r="TD29" s="230"/>
      <c r="TE29" s="230"/>
      <c r="TF29" s="230"/>
      <c r="TG29" s="230"/>
      <c r="TH29" s="230"/>
      <c r="TI29" s="230"/>
      <c r="TJ29" s="230"/>
      <c r="TK29" s="230"/>
      <c r="TL29" s="230"/>
      <c r="TM29" s="230"/>
      <c r="TN29" s="230"/>
      <c r="TO29" s="230"/>
      <c r="TP29" s="230"/>
      <c r="TQ29" s="230"/>
      <c r="TR29" s="230"/>
      <c r="TS29" s="230"/>
      <c r="TT29" s="230"/>
      <c r="TU29" s="230"/>
      <c r="TV29" s="230"/>
      <c r="TW29" s="230"/>
      <c r="TX29" s="230"/>
      <c r="TY29" s="230"/>
      <c r="TZ29" s="230"/>
      <c r="UA29" s="230"/>
      <c r="UB29" s="230"/>
      <c r="UC29" s="230"/>
      <c r="UD29" s="230"/>
      <c r="UE29" s="230"/>
      <c r="UF29" s="230"/>
      <c r="UG29" s="230"/>
      <c r="UH29" s="230"/>
      <c r="UI29" s="230"/>
      <c r="UJ29" s="230"/>
      <c r="UK29" s="230"/>
      <c r="UL29" s="230"/>
      <c r="UM29" s="230"/>
      <c r="UN29" s="230"/>
      <c r="UO29" s="230"/>
      <c r="UP29" s="230"/>
      <c r="UQ29" s="230"/>
      <c r="UR29" s="230"/>
      <c r="US29" s="230"/>
      <c r="UT29" s="230"/>
      <c r="UU29" s="230"/>
      <c r="UV29" s="230"/>
      <c r="UW29" s="230"/>
      <c r="UX29" s="230"/>
      <c r="UY29" s="230"/>
      <c r="UZ29" s="230"/>
      <c r="VA29" s="230"/>
      <c r="VB29" s="230"/>
      <c r="VC29" s="230"/>
      <c r="VD29" s="230"/>
      <c r="VE29" s="230"/>
      <c r="VF29" s="230"/>
      <c r="VG29" s="230"/>
      <c r="VH29" s="230"/>
      <c r="VI29" s="230"/>
      <c r="VJ29" s="230"/>
      <c r="VK29" s="230"/>
      <c r="VL29" s="230"/>
      <c r="VM29" s="230"/>
      <c r="VN29" s="230"/>
      <c r="VO29" s="230"/>
      <c r="VP29" s="230"/>
      <c r="VQ29" s="230"/>
      <c r="VR29" s="230"/>
      <c r="VS29" s="230"/>
      <c r="VT29" s="230"/>
      <c r="VU29" s="230"/>
      <c r="VV29" s="230"/>
      <c r="VW29" s="230"/>
      <c r="VX29" s="230"/>
      <c r="VY29" s="230"/>
      <c r="VZ29" s="230"/>
      <c r="WA29" s="230"/>
      <c r="WB29" s="230"/>
      <c r="WC29" s="230"/>
      <c r="WD29" s="230"/>
      <c r="WE29" s="230"/>
      <c r="WF29" s="230"/>
      <c r="WG29" s="230"/>
      <c r="WH29" s="230"/>
      <c r="WI29" s="230"/>
      <c r="WJ29" s="230"/>
      <c r="WK29" s="230"/>
      <c r="WL29" s="230"/>
      <c r="WM29" s="230"/>
      <c r="WN29" s="230"/>
      <c r="WO29" s="230"/>
      <c r="WP29" s="230"/>
      <c r="WQ29" s="230"/>
      <c r="WR29" s="230"/>
      <c r="WS29" s="230"/>
      <c r="WT29" s="230"/>
      <c r="WU29" s="230"/>
      <c r="WV29" s="230"/>
      <c r="WW29" s="230"/>
      <c r="WX29" s="230"/>
      <c r="WY29" s="230"/>
      <c r="WZ29" s="230"/>
      <c r="XA29" s="230"/>
      <c r="XB29" s="230"/>
      <c r="XC29" s="230"/>
      <c r="XD29" s="230"/>
      <c r="XE29" s="230"/>
      <c r="XF29" s="230"/>
      <c r="XG29" s="230"/>
      <c r="XH29" s="230"/>
      <c r="XI29" s="230"/>
      <c r="XJ29" s="230"/>
      <c r="XK29" s="230"/>
      <c r="XL29" s="230"/>
      <c r="XM29" s="230"/>
      <c r="XN29" s="230"/>
      <c r="XO29" s="230"/>
      <c r="XP29" s="230"/>
      <c r="XQ29" s="230"/>
      <c r="XR29" s="230"/>
      <c r="XS29" s="230"/>
      <c r="XT29" s="230"/>
      <c r="XU29" s="230"/>
      <c r="XV29" s="230"/>
      <c r="XW29" s="230"/>
      <c r="XX29" s="230"/>
      <c r="XY29" s="230"/>
      <c r="XZ29" s="230"/>
      <c r="YA29" s="230"/>
      <c r="YB29" s="230"/>
      <c r="YC29" s="230"/>
      <c r="YD29" s="230"/>
      <c r="YE29" s="230"/>
      <c r="YF29" s="230"/>
      <c r="YG29" s="230"/>
      <c r="YH29" s="230"/>
      <c r="YI29" s="230"/>
      <c r="YJ29" s="230"/>
      <c r="YK29" s="230"/>
      <c r="YL29" s="230"/>
      <c r="YM29" s="230"/>
      <c r="YN29" s="230"/>
      <c r="YO29" s="230"/>
      <c r="YP29" s="230"/>
      <c r="YQ29" s="230"/>
      <c r="YR29" s="230"/>
      <c r="YS29" s="230"/>
      <c r="YT29" s="230"/>
      <c r="YU29" s="230"/>
      <c r="YV29" s="230"/>
      <c r="YW29" s="230"/>
      <c r="YX29" s="230"/>
      <c r="YY29" s="230"/>
      <c r="YZ29" s="230"/>
      <c r="ZA29" s="230"/>
      <c r="ZB29" s="230"/>
      <c r="ZC29" s="230"/>
      <c r="ZD29" s="230"/>
      <c r="ZE29" s="230"/>
      <c r="ZF29" s="230"/>
      <c r="ZG29" s="230"/>
      <c r="ZH29" s="230"/>
      <c r="ZI29" s="230"/>
      <c r="ZJ29" s="230"/>
      <c r="ZK29" s="230"/>
      <c r="ZL29" s="230"/>
      <c r="ZM29" s="230"/>
      <c r="ZN29" s="230"/>
      <c r="ZO29" s="230"/>
      <c r="ZP29" s="230"/>
      <c r="ZQ29" s="230"/>
      <c r="ZR29" s="230"/>
      <c r="ZS29" s="230"/>
      <c r="ZT29" s="230"/>
      <c r="ZU29" s="230"/>
      <c r="ZV29" s="230"/>
      <c r="ZW29" s="230"/>
      <c r="ZX29" s="230"/>
      <c r="ZY29" s="230"/>
      <c r="ZZ29" s="230"/>
      <c r="AAA29" s="230"/>
      <c r="AAB29" s="230"/>
      <c r="AAC29" s="230"/>
      <c r="AAD29" s="230"/>
      <c r="AAE29" s="230"/>
      <c r="AAF29" s="230"/>
      <c r="AAG29" s="230"/>
      <c r="AAH29" s="230"/>
      <c r="AAI29" s="230"/>
      <c r="AAJ29" s="230"/>
      <c r="AAK29" s="230"/>
      <c r="AAL29" s="230"/>
      <c r="AAM29" s="230"/>
      <c r="AAN29" s="230"/>
      <c r="AAO29" s="230"/>
      <c r="AAP29" s="230"/>
      <c r="AAQ29" s="230"/>
      <c r="AAR29" s="230"/>
      <c r="AAS29" s="230"/>
      <c r="AAT29" s="230"/>
      <c r="AAU29" s="230"/>
      <c r="AAV29" s="230"/>
      <c r="AAW29" s="230"/>
      <c r="AAX29" s="230"/>
      <c r="AAY29" s="230"/>
      <c r="AAZ29" s="230"/>
      <c r="ABA29" s="230"/>
      <c r="ABB29" s="230"/>
      <c r="ABC29" s="230"/>
      <c r="ABD29" s="230"/>
      <c r="ABE29" s="230"/>
      <c r="ABF29" s="230"/>
      <c r="ABG29" s="230"/>
      <c r="ABH29" s="230"/>
      <c r="ABI29" s="230"/>
      <c r="ABJ29" s="230"/>
      <c r="ABK29" s="230"/>
      <c r="ABL29" s="230"/>
      <c r="ABM29" s="230"/>
      <c r="ABN29" s="230"/>
      <c r="ABO29" s="230"/>
      <c r="ABP29" s="230"/>
      <c r="ABQ29" s="230"/>
      <c r="ABR29" s="230"/>
      <c r="ABS29" s="230"/>
      <c r="ABT29" s="230"/>
      <c r="ABU29" s="230"/>
      <c r="ABV29" s="230"/>
      <c r="ABW29" s="230"/>
      <c r="ABX29" s="230"/>
      <c r="ABY29" s="230"/>
      <c r="ABZ29" s="230"/>
      <c r="ACA29" s="230"/>
      <c r="ACB29" s="230"/>
      <c r="ACC29" s="230"/>
      <c r="ACD29" s="230"/>
      <c r="ACE29" s="230"/>
      <c r="ACF29" s="230"/>
      <c r="ACG29" s="230"/>
      <c r="ACH29" s="230"/>
      <c r="ACI29" s="230"/>
      <c r="ACJ29" s="230"/>
      <c r="ACK29" s="230"/>
      <c r="ACL29" s="230"/>
      <c r="ACM29" s="230"/>
      <c r="ACN29" s="230"/>
      <c r="ACO29" s="230"/>
      <c r="ACP29" s="230"/>
      <c r="ACQ29" s="230"/>
      <c r="ACR29" s="230"/>
      <c r="ACS29" s="230"/>
      <c r="ACT29" s="230"/>
      <c r="ACU29" s="230"/>
      <c r="ACV29" s="230"/>
      <c r="ACW29" s="230"/>
      <c r="ACX29" s="230"/>
      <c r="ACY29" s="230"/>
      <c r="ACZ29" s="230"/>
      <c r="ADA29" s="230"/>
      <c r="ADB29" s="230"/>
      <c r="ADC29" s="230"/>
      <c r="ADD29" s="230"/>
      <c r="ADE29" s="230"/>
      <c r="ADF29" s="230"/>
      <c r="ADG29" s="230"/>
      <c r="ADH29" s="230"/>
      <c r="ADI29" s="230"/>
      <c r="ADJ29" s="230"/>
      <c r="ADK29" s="230"/>
      <c r="ADL29" s="230"/>
      <c r="ADM29" s="230"/>
      <c r="ADN29" s="230"/>
      <c r="ADO29" s="230"/>
      <c r="ADP29" s="230"/>
      <c r="ADQ29" s="230"/>
      <c r="ADR29" s="230"/>
      <c r="ADS29" s="230"/>
      <c r="ADT29" s="230"/>
      <c r="ADU29" s="230"/>
      <c r="ADV29" s="230"/>
      <c r="ADW29" s="230"/>
      <c r="ADX29" s="230"/>
      <c r="ADY29" s="230"/>
      <c r="ADZ29" s="230"/>
      <c r="AEA29" s="230"/>
      <c r="AEB29" s="230"/>
      <c r="AEC29" s="230"/>
      <c r="AED29" s="230"/>
      <c r="AEE29" s="230"/>
      <c r="AEF29" s="230"/>
      <c r="AEG29" s="230"/>
      <c r="AEH29" s="230"/>
      <c r="AEI29" s="230"/>
      <c r="AEJ29" s="230"/>
      <c r="AEK29" s="230"/>
      <c r="AEL29" s="230"/>
      <c r="AEM29" s="230"/>
      <c r="AEN29" s="230"/>
      <c r="AEO29" s="230"/>
      <c r="AEP29" s="230"/>
      <c r="AEQ29" s="230"/>
      <c r="AER29" s="230"/>
      <c r="AES29" s="230"/>
      <c r="AET29" s="230"/>
      <c r="AEU29" s="230"/>
      <c r="AEV29" s="230"/>
      <c r="AEW29" s="230"/>
      <c r="AEX29" s="230"/>
      <c r="AEY29" s="230"/>
      <c r="AEZ29" s="230"/>
      <c r="AFA29" s="230"/>
      <c r="AFB29" s="230"/>
      <c r="AFC29" s="230"/>
      <c r="AFD29" s="230"/>
      <c r="AFE29" s="230"/>
      <c r="AFF29" s="230"/>
      <c r="AFG29" s="230"/>
      <c r="AFH29" s="230"/>
      <c r="AFI29" s="230"/>
      <c r="AFJ29" s="230"/>
      <c r="AFK29" s="230"/>
      <c r="AFL29" s="230"/>
      <c r="AFM29" s="230"/>
      <c r="AFN29" s="230"/>
      <c r="AFO29" s="230"/>
      <c r="AFP29" s="230"/>
      <c r="AFQ29" s="230"/>
      <c r="AFR29" s="230"/>
      <c r="AFS29" s="230"/>
      <c r="AFT29" s="230"/>
      <c r="AFU29" s="230"/>
      <c r="AFV29" s="230"/>
      <c r="AFW29" s="230"/>
      <c r="AFX29" s="230"/>
      <c r="AFY29" s="230"/>
      <c r="AFZ29" s="230"/>
      <c r="AGA29" s="230"/>
      <c r="AGB29" s="230"/>
      <c r="AGC29" s="230"/>
      <c r="AGD29" s="230"/>
      <c r="AGE29" s="230"/>
      <c r="AGF29" s="230"/>
      <c r="AGG29" s="230"/>
      <c r="AGH29" s="230"/>
      <c r="AGI29" s="230"/>
      <c r="AGJ29" s="230"/>
      <c r="AGK29" s="230"/>
      <c r="AGL29" s="230"/>
      <c r="AGM29" s="230"/>
      <c r="AGN29" s="230"/>
      <c r="AGO29" s="230"/>
      <c r="AGP29" s="230"/>
      <c r="AGQ29" s="230"/>
      <c r="AGR29" s="230"/>
      <c r="AGS29" s="230"/>
      <c r="AGT29" s="230"/>
      <c r="AGU29" s="230"/>
      <c r="AGV29" s="230"/>
      <c r="AGW29" s="230"/>
      <c r="AGX29" s="230"/>
      <c r="AGY29" s="230"/>
      <c r="AGZ29" s="230"/>
      <c r="AHA29" s="230"/>
      <c r="AHB29" s="230"/>
      <c r="AHC29" s="230"/>
      <c r="AHD29" s="230"/>
      <c r="AHE29" s="230"/>
      <c r="AHF29" s="230"/>
      <c r="AHG29" s="230"/>
      <c r="AHH29" s="230"/>
      <c r="AHI29" s="230"/>
      <c r="AHJ29" s="230"/>
      <c r="AHK29" s="230"/>
      <c r="AHL29" s="230"/>
      <c r="AHM29" s="230"/>
      <c r="AHN29" s="230"/>
      <c r="AHO29" s="230"/>
      <c r="AHP29" s="230"/>
      <c r="AHQ29" s="230"/>
      <c r="AHR29" s="230"/>
      <c r="AHS29" s="230"/>
      <c r="AHT29" s="230"/>
      <c r="AHU29" s="230"/>
      <c r="AHV29" s="230"/>
      <c r="AHW29" s="230"/>
      <c r="AHX29" s="230"/>
      <c r="AHY29" s="230"/>
      <c r="AHZ29" s="230"/>
      <c r="AIA29" s="230"/>
      <c r="AIB29" s="230"/>
      <c r="AIC29" s="230"/>
      <c r="AID29" s="230"/>
      <c r="AIE29" s="230"/>
      <c r="AIF29" s="230"/>
      <c r="AIG29" s="230"/>
      <c r="AIH29" s="230"/>
      <c r="AII29" s="230"/>
      <c r="AIJ29" s="230"/>
      <c r="AIK29" s="230"/>
      <c r="AIL29" s="230"/>
      <c r="AIM29" s="230"/>
      <c r="AIN29" s="230"/>
      <c r="AIO29" s="230"/>
      <c r="AIP29" s="230"/>
      <c r="AIQ29" s="230"/>
      <c r="AIR29" s="230"/>
      <c r="AIS29" s="230"/>
      <c r="AIT29" s="230"/>
      <c r="AIU29" s="230"/>
      <c r="AIV29" s="230"/>
      <c r="AIW29" s="230"/>
      <c r="AIX29" s="230"/>
      <c r="AIY29" s="230"/>
      <c r="AIZ29" s="230"/>
      <c r="AJA29" s="230"/>
      <c r="AJB29" s="230"/>
      <c r="AJC29" s="230"/>
      <c r="AJD29" s="230"/>
      <c r="AJE29" s="230"/>
      <c r="AJF29" s="230"/>
      <c r="AJG29" s="230"/>
      <c r="AJH29" s="230"/>
      <c r="AJI29" s="230"/>
      <c r="AJJ29" s="230"/>
      <c r="AJK29" s="230"/>
      <c r="AJL29" s="230"/>
      <c r="AJM29" s="230"/>
      <c r="AJN29" s="230"/>
      <c r="AJO29" s="230"/>
      <c r="AJP29" s="230"/>
      <c r="AJQ29" s="230"/>
      <c r="AJR29" s="230"/>
      <c r="AJS29" s="230"/>
      <c r="AJT29" s="230"/>
      <c r="AJU29" s="230"/>
      <c r="AJV29" s="230"/>
      <c r="AJW29" s="230"/>
      <c r="AJX29" s="230"/>
      <c r="AJY29" s="230"/>
      <c r="AJZ29" s="230"/>
      <c r="AKA29" s="230"/>
      <c r="AKB29" s="230"/>
      <c r="AKC29" s="230"/>
      <c r="AKD29" s="230"/>
      <c r="AKE29" s="230"/>
      <c r="AKF29" s="230"/>
      <c r="AKG29" s="230"/>
      <c r="AKH29" s="230"/>
      <c r="AKI29" s="230"/>
      <c r="AKJ29" s="230"/>
      <c r="AKK29" s="230"/>
      <c r="AKL29" s="230"/>
      <c r="AKM29" s="230"/>
      <c r="AKN29" s="230"/>
      <c r="AKO29" s="230"/>
      <c r="AKP29" s="230"/>
      <c r="AKQ29" s="230"/>
      <c r="AKR29" s="230"/>
      <c r="AKS29" s="230"/>
      <c r="AKT29" s="230"/>
      <c r="AKU29" s="230"/>
      <c r="AKV29" s="230"/>
      <c r="AKW29" s="230"/>
      <c r="AKX29" s="230"/>
      <c r="AKY29" s="230"/>
      <c r="AKZ29" s="230"/>
      <c r="ALA29" s="230"/>
      <c r="ALB29" s="230"/>
      <c r="ALC29" s="230"/>
      <c r="ALD29" s="230"/>
      <c r="ALE29" s="230"/>
      <c r="ALF29" s="230"/>
      <c r="ALG29" s="230"/>
      <c r="ALH29" s="230"/>
      <c r="ALI29" s="230"/>
      <c r="ALJ29" s="230"/>
      <c r="ALK29" s="230"/>
      <c r="ALL29" s="230"/>
      <c r="ALM29" s="230"/>
      <c r="ALN29" s="230"/>
      <c r="ALO29" s="230"/>
    </row>
    <row r="30" spans="1:1003" s="231" customFormat="1" ht="10.5" customHeight="1" x14ac:dyDescent="0.2">
      <c r="A30" s="222" t="s">
        <v>163</v>
      </c>
      <c r="B30" s="367" t="s">
        <v>53</v>
      </c>
      <c r="C30" s="368"/>
      <c r="D30" s="368"/>
      <c r="E30" s="368"/>
      <c r="F30" s="368"/>
      <c r="G30" s="368"/>
      <c r="H30" s="368"/>
      <c r="I30" s="368"/>
      <c r="J30" s="369"/>
      <c r="K30" s="223"/>
      <c r="L30" s="223" t="s">
        <v>45</v>
      </c>
      <c r="M30" s="223"/>
      <c r="N30" s="223"/>
      <c r="O30" s="223"/>
      <c r="P30" s="223"/>
      <c r="Q30" s="224">
        <f t="shared" si="4"/>
        <v>134</v>
      </c>
      <c r="R30" s="224">
        <v>12</v>
      </c>
      <c r="S30" s="225">
        <f t="shared" si="8"/>
        <v>6</v>
      </c>
      <c r="T30" s="265">
        <f t="shared" si="5"/>
        <v>174</v>
      </c>
      <c r="U30" s="226">
        <f t="shared" si="6"/>
        <v>58</v>
      </c>
      <c r="V30" s="223">
        <f t="shared" si="1"/>
        <v>116</v>
      </c>
      <c r="W30" s="223">
        <f>V30-X30-Z30-Y30</f>
        <v>38</v>
      </c>
      <c r="X30" s="223">
        <v>7</v>
      </c>
      <c r="Y30" s="227">
        <v>71</v>
      </c>
      <c r="Z30" s="223"/>
      <c r="AA30" s="223">
        <f t="shared" si="3"/>
        <v>0</v>
      </c>
      <c r="AB30" s="223">
        <v>66</v>
      </c>
      <c r="AC30" s="229"/>
      <c r="AD30" s="223">
        <v>66</v>
      </c>
      <c r="AE30" s="223"/>
      <c r="AF30" s="223"/>
      <c r="AG30" s="223"/>
      <c r="AH30" s="266">
        <v>50</v>
      </c>
      <c r="AI30" s="229">
        <v>6</v>
      </c>
      <c r="AJ30" s="223">
        <v>50</v>
      </c>
      <c r="AK30" s="223">
        <v>12</v>
      </c>
      <c r="AL30" s="223"/>
      <c r="AM30" s="227"/>
      <c r="AN30" s="228">
        <f t="shared" si="10"/>
        <v>0</v>
      </c>
      <c r="AO30" s="229"/>
      <c r="AP30" s="223"/>
      <c r="AQ30" s="223"/>
      <c r="AR30" s="223"/>
      <c r="AS30" s="228">
        <f t="shared" si="11"/>
        <v>0</v>
      </c>
      <c r="AT30" s="229"/>
      <c r="AU30" s="223"/>
      <c r="AV30" s="223"/>
      <c r="AW30" s="323"/>
      <c r="AX30" s="287"/>
      <c r="AY30" s="288"/>
      <c r="AZ30" s="287"/>
      <c r="BA30" s="287"/>
      <c r="BB30" s="287"/>
      <c r="BC30" s="287"/>
      <c r="BD30" s="288"/>
      <c r="BE30" s="287"/>
      <c r="BF30" s="287"/>
      <c r="BG30" s="287"/>
      <c r="BH30" s="230"/>
      <c r="BI30" s="230"/>
      <c r="BJ30" s="230"/>
      <c r="BK30" s="230"/>
      <c r="BL30" s="230"/>
      <c r="BM30" s="230"/>
      <c r="BN30" s="230"/>
      <c r="BO30" s="230"/>
      <c r="BP30" s="230"/>
      <c r="BQ30" s="230"/>
      <c r="BR30" s="230"/>
      <c r="BS30" s="230"/>
      <c r="BT30" s="230"/>
      <c r="BU30" s="230"/>
      <c r="BV30" s="230"/>
      <c r="BW30" s="230"/>
      <c r="BX30" s="230"/>
      <c r="BY30" s="230"/>
      <c r="BZ30" s="230"/>
      <c r="CA30" s="230"/>
      <c r="CB30" s="230"/>
      <c r="CC30" s="230"/>
      <c r="CD30" s="230"/>
      <c r="CE30" s="230"/>
      <c r="CF30" s="230"/>
      <c r="CG30" s="230"/>
      <c r="CH30" s="230"/>
      <c r="CI30" s="230"/>
      <c r="CJ30" s="230"/>
      <c r="CK30" s="230"/>
      <c r="CL30" s="230"/>
      <c r="CM30" s="230"/>
      <c r="CN30" s="230"/>
      <c r="CO30" s="230"/>
      <c r="CP30" s="230"/>
      <c r="CQ30" s="230"/>
      <c r="CR30" s="230"/>
      <c r="CS30" s="230"/>
      <c r="CT30" s="230"/>
      <c r="CU30" s="230"/>
      <c r="CV30" s="230"/>
      <c r="CW30" s="230"/>
      <c r="CX30" s="230"/>
      <c r="CY30" s="230"/>
      <c r="CZ30" s="230"/>
      <c r="DA30" s="230"/>
      <c r="DB30" s="230"/>
      <c r="DC30" s="230"/>
      <c r="DD30" s="230"/>
      <c r="DE30" s="230"/>
      <c r="DF30" s="230"/>
      <c r="DG30" s="230"/>
      <c r="DH30" s="230"/>
      <c r="DI30" s="230"/>
      <c r="DJ30" s="230"/>
      <c r="DK30" s="230"/>
      <c r="DL30" s="230"/>
      <c r="DM30" s="230"/>
      <c r="DN30" s="230"/>
      <c r="DO30" s="230"/>
      <c r="DP30" s="230"/>
      <c r="DQ30" s="230"/>
      <c r="DR30" s="230"/>
      <c r="DS30" s="230"/>
      <c r="DT30" s="230"/>
      <c r="DU30" s="230"/>
      <c r="DV30" s="230"/>
      <c r="DW30" s="230"/>
      <c r="DX30" s="230"/>
      <c r="DY30" s="230"/>
      <c r="DZ30" s="230"/>
      <c r="EA30" s="230"/>
      <c r="EB30" s="230"/>
      <c r="EC30" s="230"/>
      <c r="ED30" s="230"/>
      <c r="EE30" s="230"/>
      <c r="EF30" s="230"/>
      <c r="EG30" s="230"/>
      <c r="EH30" s="230"/>
      <c r="EI30" s="230"/>
      <c r="EJ30" s="230"/>
      <c r="EK30" s="230"/>
      <c r="EL30" s="230"/>
      <c r="EM30" s="230"/>
      <c r="EN30" s="230"/>
      <c r="EO30" s="230"/>
      <c r="EP30" s="230"/>
      <c r="EQ30" s="230"/>
      <c r="ER30" s="230"/>
      <c r="ES30" s="230"/>
      <c r="ET30" s="230"/>
      <c r="EU30" s="230"/>
      <c r="EV30" s="230"/>
      <c r="EW30" s="230"/>
      <c r="EX30" s="230"/>
      <c r="EY30" s="230"/>
      <c r="EZ30" s="230"/>
      <c r="FA30" s="230"/>
      <c r="FB30" s="230"/>
      <c r="FC30" s="230"/>
      <c r="FD30" s="230"/>
      <c r="FE30" s="230"/>
      <c r="FF30" s="230"/>
      <c r="FG30" s="230"/>
      <c r="FH30" s="230"/>
      <c r="FI30" s="230"/>
      <c r="FJ30" s="230"/>
      <c r="FK30" s="230"/>
      <c r="FL30" s="230"/>
      <c r="FM30" s="230"/>
      <c r="FN30" s="230"/>
      <c r="FO30" s="230"/>
      <c r="FP30" s="230"/>
      <c r="FQ30" s="230"/>
      <c r="FR30" s="230"/>
      <c r="FS30" s="230"/>
      <c r="FT30" s="230"/>
      <c r="FU30" s="230"/>
      <c r="FV30" s="230"/>
      <c r="FW30" s="230"/>
      <c r="FX30" s="230"/>
      <c r="FY30" s="230"/>
      <c r="FZ30" s="230"/>
      <c r="GA30" s="230"/>
      <c r="GB30" s="230"/>
      <c r="GC30" s="230"/>
      <c r="GD30" s="230"/>
      <c r="GE30" s="230"/>
      <c r="GF30" s="230"/>
      <c r="GG30" s="230"/>
      <c r="GH30" s="230"/>
      <c r="GI30" s="230"/>
      <c r="GJ30" s="230"/>
      <c r="GK30" s="230"/>
      <c r="GL30" s="230"/>
      <c r="GM30" s="230"/>
      <c r="GN30" s="230"/>
      <c r="GO30" s="230"/>
      <c r="GP30" s="230"/>
      <c r="GQ30" s="230"/>
      <c r="GR30" s="230"/>
      <c r="GS30" s="230"/>
      <c r="GT30" s="230"/>
      <c r="GU30" s="230"/>
      <c r="GV30" s="230"/>
      <c r="GW30" s="230"/>
      <c r="GX30" s="230"/>
      <c r="GY30" s="230"/>
      <c r="GZ30" s="230"/>
      <c r="HA30" s="230"/>
      <c r="HB30" s="230"/>
      <c r="HC30" s="230"/>
      <c r="HD30" s="230"/>
      <c r="HE30" s="230"/>
      <c r="HF30" s="230"/>
      <c r="HG30" s="230"/>
      <c r="HH30" s="230"/>
      <c r="HI30" s="230"/>
      <c r="HJ30" s="230"/>
      <c r="HK30" s="230"/>
      <c r="HL30" s="230"/>
      <c r="HM30" s="230"/>
      <c r="HN30" s="230"/>
      <c r="HO30" s="230"/>
      <c r="HP30" s="230"/>
      <c r="HQ30" s="230"/>
      <c r="HR30" s="230"/>
      <c r="HS30" s="230"/>
      <c r="HT30" s="230"/>
      <c r="HU30" s="230"/>
      <c r="HV30" s="230"/>
      <c r="HW30" s="230"/>
      <c r="HX30" s="230"/>
      <c r="HY30" s="230"/>
      <c r="HZ30" s="230"/>
      <c r="IA30" s="230"/>
      <c r="IB30" s="230"/>
      <c r="IC30" s="230"/>
      <c r="ID30" s="230"/>
      <c r="IE30" s="230"/>
      <c r="IF30" s="230"/>
      <c r="IG30" s="230"/>
      <c r="IH30" s="230"/>
      <c r="II30" s="230"/>
      <c r="IJ30" s="230"/>
      <c r="IK30" s="230"/>
      <c r="IL30" s="230"/>
      <c r="IM30" s="230"/>
      <c r="IN30" s="230"/>
      <c r="IO30" s="230"/>
      <c r="IP30" s="230"/>
      <c r="IQ30" s="230"/>
      <c r="IR30" s="230"/>
      <c r="IS30" s="230"/>
      <c r="IT30" s="230"/>
      <c r="IU30" s="230"/>
      <c r="IV30" s="230"/>
      <c r="IW30" s="230"/>
      <c r="IX30" s="230"/>
      <c r="IY30" s="230"/>
      <c r="IZ30" s="230"/>
      <c r="JA30" s="230"/>
      <c r="JB30" s="230"/>
      <c r="JC30" s="230"/>
      <c r="JD30" s="230"/>
      <c r="JE30" s="230"/>
      <c r="JF30" s="230"/>
      <c r="JG30" s="230"/>
      <c r="JH30" s="230"/>
      <c r="JI30" s="230"/>
      <c r="JJ30" s="230"/>
      <c r="JK30" s="230"/>
      <c r="JL30" s="230"/>
      <c r="JM30" s="230"/>
      <c r="JN30" s="230"/>
      <c r="JO30" s="230"/>
      <c r="JP30" s="230"/>
      <c r="JQ30" s="230"/>
      <c r="JR30" s="230"/>
      <c r="JS30" s="230"/>
      <c r="JT30" s="230"/>
      <c r="JU30" s="230"/>
      <c r="JV30" s="230"/>
      <c r="JW30" s="230"/>
      <c r="JX30" s="230"/>
      <c r="JY30" s="230"/>
      <c r="JZ30" s="230"/>
      <c r="KA30" s="230"/>
      <c r="KB30" s="230"/>
      <c r="KC30" s="230"/>
      <c r="KD30" s="230"/>
      <c r="KE30" s="230"/>
      <c r="KF30" s="230"/>
      <c r="KG30" s="230"/>
      <c r="KH30" s="230"/>
      <c r="KI30" s="230"/>
      <c r="KJ30" s="230"/>
      <c r="KK30" s="230"/>
      <c r="KL30" s="230"/>
      <c r="KM30" s="230"/>
      <c r="KN30" s="230"/>
      <c r="KO30" s="230"/>
      <c r="KP30" s="230"/>
      <c r="KQ30" s="230"/>
      <c r="KR30" s="230"/>
      <c r="KS30" s="230"/>
      <c r="KT30" s="230"/>
      <c r="KU30" s="230"/>
      <c r="KV30" s="230"/>
      <c r="KW30" s="230"/>
      <c r="KX30" s="230"/>
      <c r="KY30" s="230"/>
      <c r="KZ30" s="230"/>
      <c r="LA30" s="230"/>
      <c r="LB30" s="230"/>
      <c r="LC30" s="230"/>
      <c r="LD30" s="230"/>
      <c r="LE30" s="230"/>
      <c r="LF30" s="230"/>
      <c r="LG30" s="230"/>
      <c r="LH30" s="230"/>
      <c r="LI30" s="230"/>
      <c r="LJ30" s="230"/>
      <c r="LK30" s="230"/>
      <c r="LL30" s="230"/>
      <c r="LM30" s="230"/>
      <c r="LN30" s="230"/>
      <c r="LO30" s="230"/>
      <c r="LP30" s="230"/>
      <c r="LQ30" s="230"/>
      <c r="LR30" s="230"/>
      <c r="LS30" s="230"/>
      <c r="LT30" s="230"/>
      <c r="LU30" s="230"/>
      <c r="LV30" s="230"/>
      <c r="LW30" s="230"/>
      <c r="LX30" s="230"/>
      <c r="LY30" s="230"/>
      <c r="LZ30" s="230"/>
      <c r="MA30" s="230"/>
      <c r="MB30" s="230"/>
      <c r="MC30" s="230"/>
      <c r="MD30" s="230"/>
      <c r="ME30" s="230"/>
      <c r="MF30" s="230"/>
      <c r="MG30" s="230"/>
      <c r="MH30" s="230"/>
      <c r="MI30" s="230"/>
      <c r="MJ30" s="230"/>
      <c r="MK30" s="230"/>
      <c r="ML30" s="230"/>
      <c r="MM30" s="230"/>
      <c r="MN30" s="230"/>
      <c r="MO30" s="230"/>
      <c r="MP30" s="230"/>
      <c r="MQ30" s="230"/>
      <c r="MR30" s="230"/>
      <c r="MS30" s="230"/>
      <c r="MT30" s="230"/>
      <c r="MU30" s="230"/>
      <c r="MV30" s="230"/>
      <c r="MW30" s="230"/>
      <c r="MX30" s="230"/>
      <c r="MY30" s="230"/>
      <c r="MZ30" s="230"/>
      <c r="NA30" s="230"/>
      <c r="NB30" s="230"/>
      <c r="NC30" s="230"/>
      <c r="ND30" s="230"/>
      <c r="NE30" s="230"/>
      <c r="NF30" s="230"/>
      <c r="NG30" s="230"/>
      <c r="NH30" s="230"/>
      <c r="NI30" s="230"/>
      <c r="NJ30" s="230"/>
      <c r="NK30" s="230"/>
      <c r="NL30" s="230"/>
      <c r="NM30" s="230"/>
      <c r="NN30" s="230"/>
      <c r="NO30" s="230"/>
      <c r="NP30" s="230"/>
      <c r="NQ30" s="230"/>
      <c r="NR30" s="230"/>
      <c r="NS30" s="230"/>
      <c r="NT30" s="230"/>
      <c r="NU30" s="230"/>
      <c r="NV30" s="230"/>
      <c r="NW30" s="230"/>
      <c r="NX30" s="230"/>
      <c r="NY30" s="230"/>
      <c r="NZ30" s="230"/>
      <c r="OA30" s="230"/>
      <c r="OB30" s="230"/>
      <c r="OC30" s="230"/>
      <c r="OD30" s="230"/>
      <c r="OE30" s="230"/>
      <c r="OF30" s="230"/>
      <c r="OG30" s="230"/>
      <c r="OH30" s="230"/>
      <c r="OI30" s="230"/>
      <c r="OJ30" s="230"/>
      <c r="OK30" s="230"/>
      <c r="OL30" s="230"/>
      <c r="OM30" s="230"/>
      <c r="ON30" s="230"/>
      <c r="OO30" s="230"/>
      <c r="OP30" s="230"/>
      <c r="OQ30" s="230"/>
      <c r="OR30" s="230"/>
      <c r="OS30" s="230"/>
      <c r="OT30" s="230"/>
      <c r="OU30" s="230"/>
      <c r="OV30" s="230"/>
      <c r="OW30" s="230"/>
      <c r="OX30" s="230"/>
      <c r="OY30" s="230"/>
      <c r="OZ30" s="230"/>
      <c r="PA30" s="230"/>
      <c r="PB30" s="230"/>
      <c r="PC30" s="230"/>
      <c r="PD30" s="230"/>
      <c r="PE30" s="230"/>
      <c r="PF30" s="230"/>
      <c r="PG30" s="230"/>
      <c r="PH30" s="230"/>
      <c r="PI30" s="230"/>
      <c r="PJ30" s="230"/>
      <c r="PK30" s="230"/>
      <c r="PL30" s="230"/>
      <c r="PM30" s="230"/>
      <c r="PN30" s="230"/>
      <c r="PO30" s="230"/>
      <c r="PP30" s="230"/>
      <c r="PQ30" s="230"/>
      <c r="PR30" s="230"/>
      <c r="PS30" s="230"/>
      <c r="PT30" s="230"/>
      <c r="PU30" s="230"/>
      <c r="PV30" s="230"/>
      <c r="PW30" s="230"/>
      <c r="PX30" s="230"/>
      <c r="PY30" s="230"/>
      <c r="PZ30" s="230"/>
      <c r="QA30" s="230"/>
      <c r="QB30" s="230"/>
      <c r="QC30" s="230"/>
      <c r="QD30" s="230"/>
      <c r="QE30" s="230"/>
      <c r="QF30" s="230"/>
      <c r="QG30" s="230"/>
      <c r="QH30" s="230"/>
      <c r="QI30" s="230"/>
      <c r="QJ30" s="230"/>
      <c r="QK30" s="230"/>
      <c r="QL30" s="230"/>
      <c r="QM30" s="230"/>
      <c r="QN30" s="230"/>
      <c r="QO30" s="230"/>
      <c r="QP30" s="230"/>
      <c r="QQ30" s="230"/>
      <c r="QR30" s="230"/>
      <c r="QS30" s="230"/>
      <c r="QT30" s="230"/>
      <c r="QU30" s="230"/>
      <c r="QV30" s="230"/>
      <c r="QW30" s="230"/>
      <c r="QX30" s="230"/>
      <c r="QY30" s="230"/>
      <c r="QZ30" s="230"/>
      <c r="RA30" s="230"/>
      <c r="RB30" s="230"/>
      <c r="RC30" s="230"/>
      <c r="RD30" s="230"/>
      <c r="RE30" s="230"/>
      <c r="RF30" s="230"/>
      <c r="RG30" s="230"/>
      <c r="RH30" s="230"/>
      <c r="RI30" s="230"/>
      <c r="RJ30" s="230"/>
      <c r="RK30" s="230"/>
      <c r="RL30" s="230"/>
      <c r="RM30" s="230"/>
      <c r="RN30" s="230"/>
      <c r="RO30" s="230"/>
      <c r="RP30" s="230"/>
      <c r="RQ30" s="230"/>
      <c r="RR30" s="230"/>
      <c r="RS30" s="230"/>
      <c r="RT30" s="230"/>
      <c r="RU30" s="230"/>
      <c r="RV30" s="230"/>
      <c r="RW30" s="230"/>
      <c r="RX30" s="230"/>
      <c r="RY30" s="230"/>
      <c r="RZ30" s="230"/>
      <c r="SA30" s="230"/>
      <c r="SB30" s="230"/>
      <c r="SC30" s="230"/>
      <c r="SD30" s="230"/>
      <c r="SE30" s="230"/>
      <c r="SF30" s="230"/>
      <c r="SG30" s="230"/>
      <c r="SH30" s="230"/>
      <c r="SI30" s="230"/>
      <c r="SJ30" s="230"/>
      <c r="SK30" s="230"/>
      <c r="SL30" s="230"/>
      <c r="SM30" s="230"/>
      <c r="SN30" s="230"/>
      <c r="SO30" s="230"/>
      <c r="SP30" s="230"/>
      <c r="SQ30" s="230"/>
      <c r="SR30" s="230"/>
      <c r="SS30" s="230"/>
      <c r="ST30" s="230"/>
      <c r="SU30" s="230"/>
      <c r="SV30" s="230"/>
      <c r="SW30" s="230"/>
      <c r="SX30" s="230"/>
      <c r="SY30" s="230"/>
      <c r="SZ30" s="230"/>
      <c r="TA30" s="230"/>
      <c r="TB30" s="230"/>
      <c r="TC30" s="230"/>
      <c r="TD30" s="230"/>
      <c r="TE30" s="230"/>
      <c r="TF30" s="230"/>
      <c r="TG30" s="230"/>
      <c r="TH30" s="230"/>
      <c r="TI30" s="230"/>
      <c r="TJ30" s="230"/>
      <c r="TK30" s="230"/>
      <c r="TL30" s="230"/>
      <c r="TM30" s="230"/>
      <c r="TN30" s="230"/>
      <c r="TO30" s="230"/>
      <c r="TP30" s="230"/>
      <c r="TQ30" s="230"/>
      <c r="TR30" s="230"/>
      <c r="TS30" s="230"/>
      <c r="TT30" s="230"/>
      <c r="TU30" s="230"/>
      <c r="TV30" s="230"/>
      <c r="TW30" s="230"/>
      <c r="TX30" s="230"/>
      <c r="TY30" s="230"/>
      <c r="TZ30" s="230"/>
      <c r="UA30" s="230"/>
      <c r="UB30" s="230"/>
      <c r="UC30" s="230"/>
      <c r="UD30" s="230"/>
      <c r="UE30" s="230"/>
      <c r="UF30" s="230"/>
      <c r="UG30" s="230"/>
      <c r="UH30" s="230"/>
      <c r="UI30" s="230"/>
      <c r="UJ30" s="230"/>
      <c r="UK30" s="230"/>
      <c r="UL30" s="230"/>
      <c r="UM30" s="230"/>
      <c r="UN30" s="230"/>
      <c r="UO30" s="230"/>
      <c r="UP30" s="230"/>
      <c r="UQ30" s="230"/>
      <c r="UR30" s="230"/>
      <c r="US30" s="230"/>
      <c r="UT30" s="230"/>
      <c r="UU30" s="230"/>
      <c r="UV30" s="230"/>
      <c r="UW30" s="230"/>
      <c r="UX30" s="230"/>
      <c r="UY30" s="230"/>
      <c r="UZ30" s="230"/>
      <c r="VA30" s="230"/>
      <c r="VB30" s="230"/>
      <c r="VC30" s="230"/>
      <c r="VD30" s="230"/>
      <c r="VE30" s="230"/>
      <c r="VF30" s="230"/>
      <c r="VG30" s="230"/>
      <c r="VH30" s="230"/>
      <c r="VI30" s="230"/>
      <c r="VJ30" s="230"/>
      <c r="VK30" s="230"/>
      <c r="VL30" s="230"/>
      <c r="VM30" s="230"/>
      <c r="VN30" s="230"/>
      <c r="VO30" s="230"/>
      <c r="VP30" s="230"/>
      <c r="VQ30" s="230"/>
      <c r="VR30" s="230"/>
      <c r="VS30" s="230"/>
      <c r="VT30" s="230"/>
      <c r="VU30" s="230"/>
      <c r="VV30" s="230"/>
      <c r="VW30" s="230"/>
      <c r="VX30" s="230"/>
      <c r="VY30" s="230"/>
      <c r="VZ30" s="230"/>
      <c r="WA30" s="230"/>
      <c r="WB30" s="230"/>
      <c r="WC30" s="230"/>
      <c r="WD30" s="230"/>
      <c r="WE30" s="230"/>
      <c r="WF30" s="230"/>
      <c r="WG30" s="230"/>
      <c r="WH30" s="230"/>
      <c r="WI30" s="230"/>
      <c r="WJ30" s="230"/>
      <c r="WK30" s="230"/>
      <c r="WL30" s="230"/>
      <c r="WM30" s="230"/>
      <c r="WN30" s="230"/>
      <c r="WO30" s="230"/>
      <c r="WP30" s="230"/>
      <c r="WQ30" s="230"/>
      <c r="WR30" s="230"/>
      <c r="WS30" s="230"/>
      <c r="WT30" s="230"/>
      <c r="WU30" s="230"/>
      <c r="WV30" s="230"/>
      <c r="WW30" s="230"/>
      <c r="WX30" s="230"/>
      <c r="WY30" s="230"/>
      <c r="WZ30" s="230"/>
      <c r="XA30" s="230"/>
      <c r="XB30" s="230"/>
      <c r="XC30" s="230"/>
      <c r="XD30" s="230"/>
      <c r="XE30" s="230"/>
      <c r="XF30" s="230"/>
      <c r="XG30" s="230"/>
      <c r="XH30" s="230"/>
      <c r="XI30" s="230"/>
      <c r="XJ30" s="230"/>
      <c r="XK30" s="230"/>
      <c r="XL30" s="230"/>
      <c r="XM30" s="230"/>
      <c r="XN30" s="230"/>
      <c r="XO30" s="230"/>
      <c r="XP30" s="230"/>
      <c r="XQ30" s="230"/>
      <c r="XR30" s="230"/>
      <c r="XS30" s="230"/>
      <c r="XT30" s="230"/>
      <c r="XU30" s="230"/>
      <c r="XV30" s="230"/>
      <c r="XW30" s="230"/>
      <c r="XX30" s="230"/>
      <c r="XY30" s="230"/>
      <c r="XZ30" s="230"/>
      <c r="YA30" s="230"/>
      <c r="YB30" s="230"/>
      <c r="YC30" s="230"/>
      <c r="YD30" s="230"/>
      <c r="YE30" s="230"/>
      <c r="YF30" s="230"/>
      <c r="YG30" s="230"/>
      <c r="YH30" s="230"/>
      <c r="YI30" s="230"/>
      <c r="YJ30" s="230"/>
      <c r="YK30" s="230"/>
      <c r="YL30" s="230"/>
      <c r="YM30" s="230"/>
      <c r="YN30" s="230"/>
      <c r="YO30" s="230"/>
      <c r="YP30" s="230"/>
      <c r="YQ30" s="230"/>
      <c r="YR30" s="230"/>
      <c r="YS30" s="230"/>
      <c r="YT30" s="230"/>
      <c r="YU30" s="230"/>
      <c r="YV30" s="230"/>
      <c r="YW30" s="230"/>
      <c r="YX30" s="230"/>
      <c r="YY30" s="230"/>
      <c r="YZ30" s="230"/>
      <c r="ZA30" s="230"/>
      <c r="ZB30" s="230"/>
      <c r="ZC30" s="230"/>
      <c r="ZD30" s="230"/>
      <c r="ZE30" s="230"/>
      <c r="ZF30" s="230"/>
      <c r="ZG30" s="230"/>
      <c r="ZH30" s="230"/>
      <c r="ZI30" s="230"/>
      <c r="ZJ30" s="230"/>
      <c r="ZK30" s="230"/>
      <c r="ZL30" s="230"/>
      <c r="ZM30" s="230"/>
      <c r="ZN30" s="230"/>
      <c r="ZO30" s="230"/>
      <c r="ZP30" s="230"/>
      <c r="ZQ30" s="230"/>
      <c r="ZR30" s="230"/>
      <c r="ZS30" s="230"/>
      <c r="ZT30" s="230"/>
      <c r="ZU30" s="230"/>
      <c r="ZV30" s="230"/>
      <c r="ZW30" s="230"/>
      <c r="ZX30" s="230"/>
      <c r="ZY30" s="230"/>
      <c r="ZZ30" s="230"/>
      <c r="AAA30" s="230"/>
      <c r="AAB30" s="230"/>
      <c r="AAC30" s="230"/>
      <c r="AAD30" s="230"/>
      <c r="AAE30" s="230"/>
      <c r="AAF30" s="230"/>
      <c r="AAG30" s="230"/>
      <c r="AAH30" s="230"/>
      <c r="AAI30" s="230"/>
      <c r="AAJ30" s="230"/>
      <c r="AAK30" s="230"/>
      <c r="AAL30" s="230"/>
      <c r="AAM30" s="230"/>
      <c r="AAN30" s="230"/>
      <c r="AAO30" s="230"/>
      <c r="AAP30" s="230"/>
      <c r="AAQ30" s="230"/>
      <c r="AAR30" s="230"/>
      <c r="AAS30" s="230"/>
      <c r="AAT30" s="230"/>
      <c r="AAU30" s="230"/>
      <c r="AAV30" s="230"/>
      <c r="AAW30" s="230"/>
      <c r="AAX30" s="230"/>
      <c r="AAY30" s="230"/>
      <c r="AAZ30" s="230"/>
      <c r="ABA30" s="230"/>
      <c r="ABB30" s="230"/>
      <c r="ABC30" s="230"/>
      <c r="ABD30" s="230"/>
      <c r="ABE30" s="230"/>
      <c r="ABF30" s="230"/>
      <c r="ABG30" s="230"/>
      <c r="ABH30" s="230"/>
      <c r="ABI30" s="230"/>
      <c r="ABJ30" s="230"/>
      <c r="ABK30" s="230"/>
      <c r="ABL30" s="230"/>
      <c r="ABM30" s="230"/>
      <c r="ABN30" s="230"/>
      <c r="ABO30" s="230"/>
      <c r="ABP30" s="230"/>
      <c r="ABQ30" s="230"/>
      <c r="ABR30" s="230"/>
      <c r="ABS30" s="230"/>
      <c r="ABT30" s="230"/>
      <c r="ABU30" s="230"/>
      <c r="ABV30" s="230"/>
      <c r="ABW30" s="230"/>
      <c r="ABX30" s="230"/>
      <c r="ABY30" s="230"/>
      <c r="ABZ30" s="230"/>
      <c r="ACA30" s="230"/>
      <c r="ACB30" s="230"/>
      <c r="ACC30" s="230"/>
      <c r="ACD30" s="230"/>
      <c r="ACE30" s="230"/>
      <c r="ACF30" s="230"/>
      <c r="ACG30" s="230"/>
      <c r="ACH30" s="230"/>
      <c r="ACI30" s="230"/>
      <c r="ACJ30" s="230"/>
      <c r="ACK30" s="230"/>
      <c r="ACL30" s="230"/>
      <c r="ACM30" s="230"/>
      <c r="ACN30" s="230"/>
      <c r="ACO30" s="230"/>
      <c r="ACP30" s="230"/>
      <c r="ACQ30" s="230"/>
      <c r="ACR30" s="230"/>
      <c r="ACS30" s="230"/>
      <c r="ACT30" s="230"/>
      <c r="ACU30" s="230"/>
      <c r="ACV30" s="230"/>
      <c r="ACW30" s="230"/>
      <c r="ACX30" s="230"/>
      <c r="ACY30" s="230"/>
      <c r="ACZ30" s="230"/>
      <c r="ADA30" s="230"/>
      <c r="ADB30" s="230"/>
      <c r="ADC30" s="230"/>
      <c r="ADD30" s="230"/>
      <c r="ADE30" s="230"/>
      <c r="ADF30" s="230"/>
      <c r="ADG30" s="230"/>
      <c r="ADH30" s="230"/>
      <c r="ADI30" s="230"/>
      <c r="ADJ30" s="230"/>
      <c r="ADK30" s="230"/>
      <c r="ADL30" s="230"/>
      <c r="ADM30" s="230"/>
      <c r="ADN30" s="230"/>
      <c r="ADO30" s="230"/>
      <c r="ADP30" s="230"/>
      <c r="ADQ30" s="230"/>
      <c r="ADR30" s="230"/>
      <c r="ADS30" s="230"/>
      <c r="ADT30" s="230"/>
      <c r="ADU30" s="230"/>
      <c r="ADV30" s="230"/>
      <c r="ADW30" s="230"/>
      <c r="ADX30" s="230"/>
      <c r="ADY30" s="230"/>
      <c r="ADZ30" s="230"/>
      <c r="AEA30" s="230"/>
      <c r="AEB30" s="230"/>
      <c r="AEC30" s="230"/>
      <c r="AED30" s="230"/>
      <c r="AEE30" s="230"/>
      <c r="AEF30" s="230"/>
      <c r="AEG30" s="230"/>
      <c r="AEH30" s="230"/>
      <c r="AEI30" s="230"/>
      <c r="AEJ30" s="230"/>
      <c r="AEK30" s="230"/>
      <c r="AEL30" s="230"/>
      <c r="AEM30" s="230"/>
      <c r="AEN30" s="230"/>
      <c r="AEO30" s="230"/>
      <c r="AEP30" s="230"/>
      <c r="AEQ30" s="230"/>
      <c r="AER30" s="230"/>
      <c r="AES30" s="230"/>
      <c r="AET30" s="230"/>
      <c r="AEU30" s="230"/>
      <c r="AEV30" s="230"/>
      <c r="AEW30" s="230"/>
      <c r="AEX30" s="230"/>
      <c r="AEY30" s="230"/>
      <c r="AEZ30" s="230"/>
      <c r="AFA30" s="230"/>
      <c r="AFB30" s="230"/>
      <c r="AFC30" s="230"/>
      <c r="AFD30" s="230"/>
      <c r="AFE30" s="230"/>
      <c r="AFF30" s="230"/>
      <c r="AFG30" s="230"/>
      <c r="AFH30" s="230"/>
      <c r="AFI30" s="230"/>
      <c r="AFJ30" s="230"/>
      <c r="AFK30" s="230"/>
      <c r="AFL30" s="230"/>
      <c r="AFM30" s="230"/>
      <c r="AFN30" s="230"/>
      <c r="AFO30" s="230"/>
      <c r="AFP30" s="230"/>
      <c r="AFQ30" s="230"/>
      <c r="AFR30" s="230"/>
      <c r="AFS30" s="230"/>
      <c r="AFT30" s="230"/>
      <c r="AFU30" s="230"/>
      <c r="AFV30" s="230"/>
      <c r="AFW30" s="230"/>
      <c r="AFX30" s="230"/>
      <c r="AFY30" s="230"/>
      <c r="AFZ30" s="230"/>
      <c r="AGA30" s="230"/>
      <c r="AGB30" s="230"/>
      <c r="AGC30" s="230"/>
      <c r="AGD30" s="230"/>
      <c r="AGE30" s="230"/>
      <c r="AGF30" s="230"/>
      <c r="AGG30" s="230"/>
      <c r="AGH30" s="230"/>
      <c r="AGI30" s="230"/>
      <c r="AGJ30" s="230"/>
      <c r="AGK30" s="230"/>
      <c r="AGL30" s="230"/>
      <c r="AGM30" s="230"/>
      <c r="AGN30" s="230"/>
      <c r="AGO30" s="230"/>
      <c r="AGP30" s="230"/>
      <c r="AGQ30" s="230"/>
      <c r="AGR30" s="230"/>
      <c r="AGS30" s="230"/>
      <c r="AGT30" s="230"/>
      <c r="AGU30" s="230"/>
      <c r="AGV30" s="230"/>
      <c r="AGW30" s="230"/>
      <c r="AGX30" s="230"/>
      <c r="AGY30" s="230"/>
      <c r="AGZ30" s="230"/>
      <c r="AHA30" s="230"/>
      <c r="AHB30" s="230"/>
      <c r="AHC30" s="230"/>
      <c r="AHD30" s="230"/>
      <c r="AHE30" s="230"/>
      <c r="AHF30" s="230"/>
      <c r="AHG30" s="230"/>
      <c r="AHH30" s="230"/>
      <c r="AHI30" s="230"/>
      <c r="AHJ30" s="230"/>
      <c r="AHK30" s="230"/>
      <c r="AHL30" s="230"/>
      <c r="AHM30" s="230"/>
      <c r="AHN30" s="230"/>
      <c r="AHO30" s="230"/>
      <c r="AHP30" s="230"/>
      <c r="AHQ30" s="230"/>
      <c r="AHR30" s="230"/>
      <c r="AHS30" s="230"/>
      <c r="AHT30" s="230"/>
      <c r="AHU30" s="230"/>
      <c r="AHV30" s="230"/>
      <c r="AHW30" s="230"/>
      <c r="AHX30" s="230"/>
      <c r="AHY30" s="230"/>
      <c r="AHZ30" s="230"/>
      <c r="AIA30" s="230"/>
      <c r="AIB30" s="230"/>
      <c r="AIC30" s="230"/>
      <c r="AID30" s="230"/>
      <c r="AIE30" s="230"/>
      <c r="AIF30" s="230"/>
      <c r="AIG30" s="230"/>
      <c r="AIH30" s="230"/>
      <c r="AII30" s="230"/>
      <c r="AIJ30" s="230"/>
      <c r="AIK30" s="230"/>
      <c r="AIL30" s="230"/>
      <c r="AIM30" s="230"/>
      <c r="AIN30" s="230"/>
      <c r="AIO30" s="230"/>
      <c r="AIP30" s="230"/>
      <c r="AIQ30" s="230"/>
      <c r="AIR30" s="230"/>
      <c r="AIS30" s="230"/>
      <c r="AIT30" s="230"/>
      <c r="AIU30" s="230"/>
      <c r="AIV30" s="230"/>
      <c r="AIW30" s="230"/>
      <c r="AIX30" s="230"/>
      <c r="AIY30" s="230"/>
      <c r="AIZ30" s="230"/>
      <c r="AJA30" s="230"/>
      <c r="AJB30" s="230"/>
      <c r="AJC30" s="230"/>
      <c r="AJD30" s="230"/>
      <c r="AJE30" s="230"/>
      <c r="AJF30" s="230"/>
      <c r="AJG30" s="230"/>
      <c r="AJH30" s="230"/>
      <c r="AJI30" s="230"/>
      <c r="AJJ30" s="230"/>
      <c r="AJK30" s="230"/>
      <c r="AJL30" s="230"/>
      <c r="AJM30" s="230"/>
      <c r="AJN30" s="230"/>
      <c r="AJO30" s="230"/>
      <c r="AJP30" s="230"/>
      <c r="AJQ30" s="230"/>
      <c r="AJR30" s="230"/>
      <c r="AJS30" s="230"/>
      <c r="AJT30" s="230"/>
      <c r="AJU30" s="230"/>
      <c r="AJV30" s="230"/>
      <c r="AJW30" s="230"/>
      <c r="AJX30" s="230"/>
      <c r="AJY30" s="230"/>
      <c r="AJZ30" s="230"/>
      <c r="AKA30" s="230"/>
      <c r="AKB30" s="230"/>
      <c r="AKC30" s="230"/>
      <c r="AKD30" s="230"/>
      <c r="AKE30" s="230"/>
      <c r="AKF30" s="230"/>
      <c r="AKG30" s="230"/>
      <c r="AKH30" s="230"/>
      <c r="AKI30" s="230"/>
      <c r="AKJ30" s="230"/>
      <c r="AKK30" s="230"/>
      <c r="AKL30" s="230"/>
      <c r="AKM30" s="230"/>
      <c r="AKN30" s="230"/>
      <c r="AKO30" s="230"/>
      <c r="AKP30" s="230"/>
      <c r="AKQ30" s="230"/>
      <c r="AKR30" s="230"/>
      <c r="AKS30" s="230"/>
      <c r="AKT30" s="230"/>
      <c r="AKU30" s="230"/>
      <c r="AKV30" s="230"/>
      <c r="AKW30" s="230"/>
      <c r="AKX30" s="230"/>
      <c r="AKY30" s="230"/>
      <c r="AKZ30" s="230"/>
      <c r="ALA30" s="230"/>
      <c r="ALB30" s="230"/>
      <c r="ALC30" s="230"/>
      <c r="ALD30" s="230"/>
      <c r="ALE30" s="230"/>
      <c r="ALF30" s="230"/>
      <c r="ALG30" s="230"/>
      <c r="ALH30" s="230"/>
      <c r="ALI30" s="230"/>
      <c r="ALJ30" s="230"/>
      <c r="ALK30" s="230"/>
      <c r="ALL30" s="230"/>
      <c r="ALM30" s="230"/>
      <c r="ALN30" s="230"/>
      <c r="ALO30" s="230"/>
    </row>
    <row r="31" spans="1:1003" s="231" customFormat="1" ht="10.5" customHeight="1" x14ac:dyDescent="0.2">
      <c r="A31" s="222" t="s">
        <v>164</v>
      </c>
      <c r="B31" s="367" t="s">
        <v>51</v>
      </c>
      <c r="C31" s="368"/>
      <c r="D31" s="368"/>
      <c r="E31" s="368"/>
      <c r="F31" s="368"/>
      <c r="G31" s="368"/>
      <c r="H31" s="368"/>
      <c r="I31" s="368"/>
      <c r="J31" s="369"/>
      <c r="K31" s="223" t="s">
        <v>52</v>
      </c>
      <c r="L31" s="223" t="s">
        <v>46</v>
      </c>
      <c r="M31" s="223"/>
      <c r="N31" s="223"/>
      <c r="O31" s="223"/>
      <c r="P31" s="223"/>
      <c r="Q31" s="224">
        <f t="shared" si="4"/>
        <v>72</v>
      </c>
      <c r="R31" s="224"/>
      <c r="S31" s="225">
        <f t="shared" si="8"/>
        <v>0</v>
      </c>
      <c r="T31" s="265">
        <f t="shared" si="5"/>
        <v>108</v>
      </c>
      <c r="U31" s="226">
        <f t="shared" si="6"/>
        <v>36</v>
      </c>
      <c r="V31" s="223">
        <f t="shared" si="1"/>
        <v>72</v>
      </c>
      <c r="W31" s="223">
        <f t="shared" ref="W31:W32" si="12">V31-X31-Z31-Y31</f>
        <v>14</v>
      </c>
      <c r="X31" s="223"/>
      <c r="Y31" s="227">
        <v>58</v>
      </c>
      <c r="Z31" s="223"/>
      <c r="AA31" s="223">
        <f t="shared" si="3"/>
        <v>0</v>
      </c>
      <c r="AB31" s="223">
        <v>34</v>
      </c>
      <c r="AC31" s="229"/>
      <c r="AD31" s="223">
        <v>34</v>
      </c>
      <c r="AE31" s="223"/>
      <c r="AF31" s="223"/>
      <c r="AG31" s="223"/>
      <c r="AH31" s="266">
        <v>38</v>
      </c>
      <c r="AI31" s="229"/>
      <c r="AJ31" s="223">
        <v>38</v>
      </c>
      <c r="AK31" s="223"/>
      <c r="AL31" s="223"/>
      <c r="AM31" s="227"/>
      <c r="AN31" s="228">
        <v>0</v>
      </c>
      <c r="AO31" s="229"/>
      <c r="AP31" s="223"/>
      <c r="AQ31" s="223"/>
      <c r="AR31" s="223"/>
      <c r="AS31" s="228">
        <v>0</v>
      </c>
      <c r="AT31" s="229"/>
      <c r="AU31" s="223"/>
      <c r="AV31" s="223"/>
      <c r="AW31" s="323"/>
      <c r="AX31" s="287"/>
      <c r="AY31" s="288"/>
      <c r="AZ31" s="287"/>
      <c r="BA31" s="287"/>
      <c r="BB31" s="287"/>
      <c r="BC31" s="287"/>
      <c r="BD31" s="288"/>
      <c r="BE31" s="287"/>
      <c r="BF31" s="287"/>
      <c r="BG31" s="287"/>
      <c r="BH31" s="230"/>
      <c r="BI31" s="230"/>
      <c r="BJ31" s="230"/>
      <c r="BK31" s="230"/>
      <c r="BL31" s="230"/>
      <c r="BM31" s="230"/>
      <c r="BN31" s="230"/>
      <c r="BO31" s="230"/>
      <c r="BP31" s="230"/>
      <c r="BQ31" s="230"/>
      <c r="BR31" s="230"/>
      <c r="BS31" s="230"/>
      <c r="BT31" s="230"/>
      <c r="BU31" s="230"/>
      <c r="BV31" s="230"/>
      <c r="BW31" s="230"/>
      <c r="BX31" s="230"/>
      <c r="BY31" s="230"/>
      <c r="BZ31" s="230"/>
      <c r="CA31" s="230"/>
      <c r="CB31" s="230"/>
      <c r="CC31" s="230"/>
      <c r="CD31" s="230"/>
      <c r="CE31" s="230"/>
      <c r="CF31" s="230"/>
      <c r="CG31" s="230"/>
      <c r="CH31" s="230"/>
      <c r="CI31" s="230"/>
      <c r="CJ31" s="230"/>
      <c r="CK31" s="230"/>
      <c r="CL31" s="230"/>
      <c r="CM31" s="230"/>
      <c r="CN31" s="230"/>
      <c r="CO31" s="230"/>
      <c r="CP31" s="230"/>
      <c r="CQ31" s="230"/>
      <c r="CR31" s="230"/>
      <c r="CS31" s="230"/>
      <c r="CT31" s="230"/>
      <c r="CU31" s="230"/>
      <c r="CV31" s="230"/>
      <c r="CW31" s="230"/>
      <c r="CX31" s="230"/>
      <c r="CY31" s="230"/>
      <c r="CZ31" s="230"/>
      <c r="DA31" s="230"/>
      <c r="DB31" s="230"/>
      <c r="DC31" s="230"/>
      <c r="DD31" s="230"/>
      <c r="DE31" s="230"/>
      <c r="DF31" s="230"/>
      <c r="DG31" s="230"/>
      <c r="DH31" s="230"/>
      <c r="DI31" s="230"/>
      <c r="DJ31" s="230"/>
      <c r="DK31" s="230"/>
      <c r="DL31" s="230"/>
      <c r="DM31" s="230"/>
      <c r="DN31" s="230"/>
      <c r="DO31" s="230"/>
      <c r="DP31" s="230"/>
      <c r="DQ31" s="230"/>
      <c r="DR31" s="230"/>
      <c r="DS31" s="230"/>
      <c r="DT31" s="230"/>
      <c r="DU31" s="230"/>
      <c r="DV31" s="230"/>
      <c r="DW31" s="230"/>
      <c r="DX31" s="230"/>
      <c r="DY31" s="230"/>
      <c r="DZ31" s="230"/>
      <c r="EA31" s="230"/>
      <c r="EB31" s="230"/>
      <c r="EC31" s="230"/>
      <c r="ED31" s="230"/>
      <c r="EE31" s="230"/>
      <c r="EF31" s="230"/>
      <c r="EG31" s="230"/>
      <c r="EH31" s="230"/>
      <c r="EI31" s="230"/>
      <c r="EJ31" s="230"/>
      <c r="EK31" s="230"/>
      <c r="EL31" s="230"/>
      <c r="EM31" s="230"/>
      <c r="EN31" s="230"/>
      <c r="EO31" s="230"/>
      <c r="EP31" s="230"/>
      <c r="EQ31" s="230"/>
      <c r="ER31" s="230"/>
      <c r="ES31" s="230"/>
      <c r="ET31" s="230"/>
      <c r="EU31" s="230"/>
      <c r="EV31" s="230"/>
      <c r="EW31" s="230"/>
      <c r="EX31" s="230"/>
      <c r="EY31" s="230"/>
      <c r="EZ31" s="230"/>
      <c r="FA31" s="230"/>
      <c r="FB31" s="230"/>
      <c r="FC31" s="230"/>
      <c r="FD31" s="230"/>
      <c r="FE31" s="230"/>
      <c r="FF31" s="230"/>
      <c r="FG31" s="230"/>
      <c r="FH31" s="230"/>
      <c r="FI31" s="230"/>
      <c r="FJ31" s="230"/>
      <c r="FK31" s="230"/>
      <c r="FL31" s="230"/>
      <c r="FM31" s="230"/>
      <c r="FN31" s="230"/>
      <c r="FO31" s="230"/>
      <c r="FP31" s="230"/>
      <c r="FQ31" s="230"/>
      <c r="FR31" s="230"/>
      <c r="FS31" s="230"/>
      <c r="FT31" s="230"/>
      <c r="FU31" s="230"/>
      <c r="FV31" s="230"/>
      <c r="FW31" s="230"/>
      <c r="FX31" s="230"/>
      <c r="FY31" s="230"/>
      <c r="FZ31" s="230"/>
      <c r="GA31" s="230"/>
      <c r="GB31" s="230"/>
      <c r="GC31" s="230"/>
      <c r="GD31" s="230"/>
      <c r="GE31" s="230"/>
      <c r="GF31" s="230"/>
      <c r="GG31" s="230"/>
      <c r="GH31" s="230"/>
      <c r="GI31" s="230"/>
      <c r="GJ31" s="230"/>
      <c r="GK31" s="230"/>
      <c r="GL31" s="230"/>
      <c r="GM31" s="230"/>
      <c r="GN31" s="230"/>
      <c r="GO31" s="230"/>
      <c r="GP31" s="230"/>
      <c r="GQ31" s="230"/>
      <c r="GR31" s="230"/>
      <c r="GS31" s="230"/>
      <c r="GT31" s="230"/>
      <c r="GU31" s="230"/>
      <c r="GV31" s="230"/>
      <c r="GW31" s="230"/>
      <c r="GX31" s="230"/>
      <c r="GY31" s="230"/>
      <c r="GZ31" s="230"/>
      <c r="HA31" s="230"/>
      <c r="HB31" s="230"/>
      <c r="HC31" s="230"/>
      <c r="HD31" s="230"/>
      <c r="HE31" s="230"/>
      <c r="HF31" s="230"/>
      <c r="HG31" s="230"/>
      <c r="HH31" s="230"/>
      <c r="HI31" s="230"/>
      <c r="HJ31" s="230"/>
      <c r="HK31" s="230"/>
      <c r="HL31" s="230"/>
      <c r="HM31" s="230"/>
      <c r="HN31" s="230"/>
      <c r="HO31" s="230"/>
      <c r="HP31" s="230"/>
      <c r="HQ31" s="230"/>
      <c r="HR31" s="230"/>
      <c r="HS31" s="230"/>
      <c r="HT31" s="230"/>
      <c r="HU31" s="230"/>
      <c r="HV31" s="230"/>
      <c r="HW31" s="230"/>
      <c r="HX31" s="230"/>
      <c r="HY31" s="230"/>
      <c r="HZ31" s="230"/>
      <c r="IA31" s="230"/>
      <c r="IB31" s="230"/>
      <c r="IC31" s="230"/>
      <c r="ID31" s="230"/>
      <c r="IE31" s="230"/>
      <c r="IF31" s="230"/>
      <c r="IG31" s="230"/>
      <c r="IH31" s="230"/>
      <c r="II31" s="230"/>
      <c r="IJ31" s="230"/>
      <c r="IK31" s="230"/>
      <c r="IL31" s="230"/>
      <c r="IM31" s="230"/>
      <c r="IN31" s="230"/>
      <c r="IO31" s="230"/>
      <c r="IP31" s="230"/>
      <c r="IQ31" s="230"/>
      <c r="IR31" s="230"/>
      <c r="IS31" s="230"/>
      <c r="IT31" s="230"/>
      <c r="IU31" s="230"/>
      <c r="IV31" s="230"/>
      <c r="IW31" s="230"/>
      <c r="IX31" s="230"/>
      <c r="IY31" s="230"/>
      <c r="IZ31" s="230"/>
      <c r="JA31" s="230"/>
      <c r="JB31" s="230"/>
      <c r="JC31" s="230"/>
      <c r="JD31" s="230"/>
      <c r="JE31" s="230"/>
      <c r="JF31" s="230"/>
      <c r="JG31" s="230"/>
      <c r="JH31" s="230"/>
      <c r="JI31" s="230"/>
      <c r="JJ31" s="230"/>
      <c r="JK31" s="230"/>
      <c r="JL31" s="230"/>
      <c r="JM31" s="230"/>
      <c r="JN31" s="230"/>
      <c r="JO31" s="230"/>
      <c r="JP31" s="230"/>
      <c r="JQ31" s="230"/>
      <c r="JR31" s="230"/>
      <c r="JS31" s="230"/>
      <c r="JT31" s="230"/>
      <c r="JU31" s="230"/>
      <c r="JV31" s="230"/>
      <c r="JW31" s="230"/>
      <c r="JX31" s="230"/>
      <c r="JY31" s="230"/>
      <c r="JZ31" s="230"/>
      <c r="KA31" s="230"/>
      <c r="KB31" s="230"/>
      <c r="KC31" s="230"/>
      <c r="KD31" s="230"/>
      <c r="KE31" s="230"/>
      <c r="KF31" s="230"/>
      <c r="KG31" s="230"/>
      <c r="KH31" s="230"/>
      <c r="KI31" s="230"/>
      <c r="KJ31" s="230"/>
      <c r="KK31" s="230"/>
      <c r="KL31" s="230"/>
      <c r="KM31" s="230"/>
      <c r="KN31" s="230"/>
      <c r="KO31" s="230"/>
      <c r="KP31" s="230"/>
      <c r="KQ31" s="230"/>
      <c r="KR31" s="230"/>
      <c r="KS31" s="230"/>
      <c r="KT31" s="230"/>
      <c r="KU31" s="230"/>
      <c r="KV31" s="230"/>
      <c r="KW31" s="230"/>
      <c r="KX31" s="230"/>
      <c r="KY31" s="230"/>
      <c r="KZ31" s="230"/>
      <c r="LA31" s="230"/>
      <c r="LB31" s="230"/>
      <c r="LC31" s="230"/>
      <c r="LD31" s="230"/>
      <c r="LE31" s="230"/>
      <c r="LF31" s="230"/>
      <c r="LG31" s="230"/>
      <c r="LH31" s="230"/>
      <c r="LI31" s="230"/>
      <c r="LJ31" s="230"/>
      <c r="LK31" s="230"/>
      <c r="LL31" s="230"/>
      <c r="LM31" s="230"/>
      <c r="LN31" s="230"/>
      <c r="LO31" s="230"/>
      <c r="LP31" s="230"/>
      <c r="LQ31" s="230"/>
      <c r="LR31" s="230"/>
      <c r="LS31" s="230"/>
      <c r="LT31" s="230"/>
      <c r="LU31" s="230"/>
      <c r="LV31" s="230"/>
      <c r="LW31" s="230"/>
      <c r="LX31" s="230"/>
      <c r="LY31" s="230"/>
      <c r="LZ31" s="230"/>
      <c r="MA31" s="230"/>
      <c r="MB31" s="230"/>
      <c r="MC31" s="230"/>
      <c r="MD31" s="230"/>
      <c r="ME31" s="230"/>
      <c r="MF31" s="230"/>
      <c r="MG31" s="230"/>
      <c r="MH31" s="230"/>
      <c r="MI31" s="230"/>
      <c r="MJ31" s="230"/>
      <c r="MK31" s="230"/>
      <c r="ML31" s="230"/>
      <c r="MM31" s="230"/>
      <c r="MN31" s="230"/>
      <c r="MO31" s="230"/>
      <c r="MP31" s="230"/>
      <c r="MQ31" s="230"/>
      <c r="MR31" s="230"/>
      <c r="MS31" s="230"/>
      <c r="MT31" s="230"/>
      <c r="MU31" s="230"/>
      <c r="MV31" s="230"/>
      <c r="MW31" s="230"/>
      <c r="MX31" s="230"/>
      <c r="MY31" s="230"/>
      <c r="MZ31" s="230"/>
      <c r="NA31" s="230"/>
      <c r="NB31" s="230"/>
      <c r="NC31" s="230"/>
      <c r="ND31" s="230"/>
      <c r="NE31" s="230"/>
      <c r="NF31" s="230"/>
      <c r="NG31" s="230"/>
      <c r="NH31" s="230"/>
      <c r="NI31" s="230"/>
      <c r="NJ31" s="230"/>
      <c r="NK31" s="230"/>
      <c r="NL31" s="230"/>
      <c r="NM31" s="230"/>
      <c r="NN31" s="230"/>
      <c r="NO31" s="230"/>
      <c r="NP31" s="230"/>
      <c r="NQ31" s="230"/>
      <c r="NR31" s="230"/>
      <c r="NS31" s="230"/>
      <c r="NT31" s="230"/>
      <c r="NU31" s="230"/>
      <c r="NV31" s="230"/>
      <c r="NW31" s="230"/>
      <c r="NX31" s="230"/>
      <c r="NY31" s="230"/>
      <c r="NZ31" s="230"/>
      <c r="OA31" s="230"/>
      <c r="OB31" s="230"/>
      <c r="OC31" s="230"/>
      <c r="OD31" s="230"/>
      <c r="OE31" s="230"/>
      <c r="OF31" s="230"/>
      <c r="OG31" s="230"/>
      <c r="OH31" s="230"/>
      <c r="OI31" s="230"/>
      <c r="OJ31" s="230"/>
      <c r="OK31" s="230"/>
      <c r="OL31" s="230"/>
      <c r="OM31" s="230"/>
      <c r="ON31" s="230"/>
      <c r="OO31" s="230"/>
      <c r="OP31" s="230"/>
      <c r="OQ31" s="230"/>
      <c r="OR31" s="230"/>
      <c r="OS31" s="230"/>
      <c r="OT31" s="230"/>
      <c r="OU31" s="230"/>
      <c r="OV31" s="230"/>
      <c r="OW31" s="230"/>
      <c r="OX31" s="230"/>
      <c r="OY31" s="230"/>
      <c r="OZ31" s="230"/>
      <c r="PA31" s="230"/>
      <c r="PB31" s="230"/>
      <c r="PC31" s="230"/>
      <c r="PD31" s="230"/>
      <c r="PE31" s="230"/>
      <c r="PF31" s="230"/>
      <c r="PG31" s="230"/>
      <c r="PH31" s="230"/>
      <c r="PI31" s="230"/>
      <c r="PJ31" s="230"/>
      <c r="PK31" s="230"/>
      <c r="PL31" s="230"/>
      <c r="PM31" s="230"/>
      <c r="PN31" s="230"/>
      <c r="PO31" s="230"/>
      <c r="PP31" s="230"/>
      <c r="PQ31" s="230"/>
      <c r="PR31" s="230"/>
      <c r="PS31" s="230"/>
      <c r="PT31" s="230"/>
      <c r="PU31" s="230"/>
      <c r="PV31" s="230"/>
      <c r="PW31" s="230"/>
      <c r="PX31" s="230"/>
      <c r="PY31" s="230"/>
      <c r="PZ31" s="230"/>
      <c r="QA31" s="230"/>
      <c r="QB31" s="230"/>
      <c r="QC31" s="230"/>
      <c r="QD31" s="230"/>
      <c r="QE31" s="230"/>
      <c r="QF31" s="230"/>
      <c r="QG31" s="230"/>
      <c r="QH31" s="230"/>
      <c r="QI31" s="230"/>
      <c r="QJ31" s="230"/>
      <c r="QK31" s="230"/>
      <c r="QL31" s="230"/>
      <c r="QM31" s="230"/>
      <c r="QN31" s="230"/>
      <c r="QO31" s="230"/>
      <c r="QP31" s="230"/>
      <c r="QQ31" s="230"/>
      <c r="QR31" s="230"/>
      <c r="QS31" s="230"/>
      <c r="QT31" s="230"/>
      <c r="QU31" s="230"/>
      <c r="QV31" s="230"/>
      <c r="QW31" s="230"/>
      <c r="QX31" s="230"/>
      <c r="QY31" s="230"/>
      <c r="QZ31" s="230"/>
      <c r="RA31" s="230"/>
      <c r="RB31" s="230"/>
      <c r="RC31" s="230"/>
      <c r="RD31" s="230"/>
      <c r="RE31" s="230"/>
      <c r="RF31" s="230"/>
      <c r="RG31" s="230"/>
      <c r="RH31" s="230"/>
      <c r="RI31" s="230"/>
      <c r="RJ31" s="230"/>
      <c r="RK31" s="230"/>
      <c r="RL31" s="230"/>
      <c r="RM31" s="230"/>
      <c r="RN31" s="230"/>
      <c r="RO31" s="230"/>
      <c r="RP31" s="230"/>
      <c r="RQ31" s="230"/>
      <c r="RR31" s="230"/>
      <c r="RS31" s="230"/>
      <c r="RT31" s="230"/>
      <c r="RU31" s="230"/>
      <c r="RV31" s="230"/>
      <c r="RW31" s="230"/>
      <c r="RX31" s="230"/>
      <c r="RY31" s="230"/>
      <c r="RZ31" s="230"/>
      <c r="SA31" s="230"/>
      <c r="SB31" s="230"/>
      <c r="SC31" s="230"/>
      <c r="SD31" s="230"/>
      <c r="SE31" s="230"/>
      <c r="SF31" s="230"/>
      <c r="SG31" s="230"/>
      <c r="SH31" s="230"/>
      <c r="SI31" s="230"/>
      <c r="SJ31" s="230"/>
      <c r="SK31" s="230"/>
      <c r="SL31" s="230"/>
      <c r="SM31" s="230"/>
      <c r="SN31" s="230"/>
      <c r="SO31" s="230"/>
      <c r="SP31" s="230"/>
      <c r="SQ31" s="230"/>
      <c r="SR31" s="230"/>
      <c r="SS31" s="230"/>
      <c r="ST31" s="230"/>
      <c r="SU31" s="230"/>
      <c r="SV31" s="230"/>
      <c r="SW31" s="230"/>
      <c r="SX31" s="230"/>
      <c r="SY31" s="230"/>
      <c r="SZ31" s="230"/>
      <c r="TA31" s="230"/>
      <c r="TB31" s="230"/>
      <c r="TC31" s="230"/>
      <c r="TD31" s="230"/>
      <c r="TE31" s="230"/>
      <c r="TF31" s="230"/>
      <c r="TG31" s="230"/>
      <c r="TH31" s="230"/>
      <c r="TI31" s="230"/>
      <c r="TJ31" s="230"/>
      <c r="TK31" s="230"/>
      <c r="TL31" s="230"/>
      <c r="TM31" s="230"/>
      <c r="TN31" s="230"/>
      <c r="TO31" s="230"/>
      <c r="TP31" s="230"/>
      <c r="TQ31" s="230"/>
      <c r="TR31" s="230"/>
      <c r="TS31" s="230"/>
      <c r="TT31" s="230"/>
      <c r="TU31" s="230"/>
      <c r="TV31" s="230"/>
      <c r="TW31" s="230"/>
      <c r="TX31" s="230"/>
      <c r="TY31" s="230"/>
      <c r="TZ31" s="230"/>
      <c r="UA31" s="230"/>
      <c r="UB31" s="230"/>
      <c r="UC31" s="230"/>
      <c r="UD31" s="230"/>
      <c r="UE31" s="230"/>
      <c r="UF31" s="230"/>
      <c r="UG31" s="230"/>
      <c r="UH31" s="230"/>
      <c r="UI31" s="230"/>
      <c r="UJ31" s="230"/>
      <c r="UK31" s="230"/>
      <c r="UL31" s="230"/>
      <c r="UM31" s="230"/>
      <c r="UN31" s="230"/>
      <c r="UO31" s="230"/>
      <c r="UP31" s="230"/>
      <c r="UQ31" s="230"/>
      <c r="UR31" s="230"/>
      <c r="US31" s="230"/>
      <c r="UT31" s="230"/>
      <c r="UU31" s="230"/>
      <c r="UV31" s="230"/>
      <c r="UW31" s="230"/>
      <c r="UX31" s="230"/>
      <c r="UY31" s="230"/>
      <c r="UZ31" s="230"/>
      <c r="VA31" s="230"/>
      <c r="VB31" s="230"/>
      <c r="VC31" s="230"/>
      <c r="VD31" s="230"/>
      <c r="VE31" s="230"/>
      <c r="VF31" s="230"/>
      <c r="VG31" s="230"/>
      <c r="VH31" s="230"/>
      <c r="VI31" s="230"/>
      <c r="VJ31" s="230"/>
      <c r="VK31" s="230"/>
      <c r="VL31" s="230"/>
      <c r="VM31" s="230"/>
      <c r="VN31" s="230"/>
      <c r="VO31" s="230"/>
      <c r="VP31" s="230"/>
      <c r="VQ31" s="230"/>
      <c r="VR31" s="230"/>
      <c r="VS31" s="230"/>
      <c r="VT31" s="230"/>
      <c r="VU31" s="230"/>
      <c r="VV31" s="230"/>
      <c r="VW31" s="230"/>
      <c r="VX31" s="230"/>
      <c r="VY31" s="230"/>
      <c r="VZ31" s="230"/>
      <c r="WA31" s="230"/>
      <c r="WB31" s="230"/>
      <c r="WC31" s="230"/>
      <c r="WD31" s="230"/>
      <c r="WE31" s="230"/>
      <c r="WF31" s="230"/>
      <c r="WG31" s="230"/>
      <c r="WH31" s="230"/>
      <c r="WI31" s="230"/>
      <c r="WJ31" s="230"/>
      <c r="WK31" s="230"/>
      <c r="WL31" s="230"/>
      <c r="WM31" s="230"/>
      <c r="WN31" s="230"/>
      <c r="WO31" s="230"/>
      <c r="WP31" s="230"/>
      <c r="WQ31" s="230"/>
      <c r="WR31" s="230"/>
      <c r="WS31" s="230"/>
      <c r="WT31" s="230"/>
      <c r="WU31" s="230"/>
      <c r="WV31" s="230"/>
      <c r="WW31" s="230"/>
      <c r="WX31" s="230"/>
      <c r="WY31" s="230"/>
      <c r="WZ31" s="230"/>
      <c r="XA31" s="230"/>
      <c r="XB31" s="230"/>
      <c r="XC31" s="230"/>
      <c r="XD31" s="230"/>
      <c r="XE31" s="230"/>
      <c r="XF31" s="230"/>
      <c r="XG31" s="230"/>
      <c r="XH31" s="230"/>
      <c r="XI31" s="230"/>
      <c r="XJ31" s="230"/>
      <c r="XK31" s="230"/>
      <c r="XL31" s="230"/>
      <c r="XM31" s="230"/>
      <c r="XN31" s="230"/>
      <c r="XO31" s="230"/>
      <c r="XP31" s="230"/>
      <c r="XQ31" s="230"/>
      <c r="XR31" s="230"/>
      <c r="XS31" s="230"/>
      <c r="XT31" s="230"/>
      <c r="XU31" s="230"/>
      <c r="XV31" s="230"/>
      <c r="XW31" s="230"/>
      <c r="XX31" s="230"/>
      <c r="XY31" s="230"/>
      <c r="XZ31" s="230"/>
      <c r="YA31" s="230"/>
      <c r="YB31" s="230"/>
      <c r="YC31" s="230"/>
      <c r="YD31" s="230"/>
      <c r="YE31" s="230"/>
      <c r="YF31" s="230"/>
      <c r="YG31" s="230"/>
      <c r="YH31" s="230"/>
      <c r="YI31" s="230"/>
      <c r="YJ31" s="230"/>
      <c r="YK31" s="230"/>
      <c r="YL31" s="230"/>
      <c r="YM31" s="230"/>
      <c r="YN31" s="230"/>
      <c r="YO31" s="230"/>
      <c r="YP31" s="230"/>
      <c r="YQ31" s="230"/>
      <c r="YR31" s="230"/>
      <c r="YS31" s="230"/>
      <c r="YT31" s="230"/>
      <c r="YU31" s="230"/>
      <c r="YV31" s="230"/>
      <c r="YW31" s="230"/>
      <c r="YX31" s="230"/>
      <c r="YY31" s="230"/>
      <c r="YZ31" s="230"/>
      <c r="ZA31" s="230"/>
      <c r="ZB31" s="230"/>
      <c r="ZC31" s="230"/>
      <c r="ZD31" s="230"/>
      <c r="ZE31" s="230"/>
      <c r="ZF31" s="230"/>
      <c r="ZG31" s="230"/>
      <c r="ZH31" s="230"/>
      <c r="ZI31" s="230"/>
      <c r="ZJ31" s="230"/>
      <c r="ZK31" s="230"/>
      <c r="ZL31" s="230"/>
      <c r="ZM31" s="230"/>
      <c r="ZN31" s="230"/>
      <c r="ZO31" s="230"/>
      <c r="ZP31" s="230"/>
      <c r="ZQ31" s="230"/>
      <c r="ZR31" s="230"/>
      <c r="ZS31" s="230"/>
      <c r="ZT31" s="230"/>
      <c r="ZU31" s="230"/>
      <c r="ZV31" s="230"/>
      <c r="ZW31" s="230"/>
      <c r="ZX31" s="230"/>
      <c r="ZY31" s="230"/>
      <c r="ZZ31" s="230"/>
      <c r="AAA31" s="230"/>
      <c r="AAB31" s="230"/>
      <c r="AAC31" s="230"/>
      <c r="AAD31" s="230"/>
      <c r="AAE31" s="230"/>
      <c r="AAF31" s="230"/>
      <c r="AAG31" s="230"/>
      <c r="AAH31" s="230"/>
      <c r="AAI31" s="230"/>
      <c r="AAJ31" s="230"/>
      <c r="AAK31" s="230"/>
      <c r="AAL31" s="230"/>
      <c r="AAM31" s="230"/>
      <c r="AAN31" s="230"/>
      <c r="AAO31" s="230"/>
      <c r="AAP31" s="230"/>
      <c r="AAQ31" s="230"/>
      <c r="AAR31" s="230"/>
      <c r="AAS31" s="230"/>
      <c r="AAT31" s="230"/>
      <c r="AAU31" s="230"/>
      <c r="AAV31" s="230"/>
      <c r="AAW31" s="230"/>
      <c r="AAX31" s="230"/>
      <c r="AAY31" s="230"/>
      <c r="AAZ31" s="230"/>
      <c r="ABA31" s="230"/>
      <c r="ABB31" s="230"/>
      <c r="ABC31" s="230"/>
      <c r="ABD31" s="230"/>
      <c r="ABE31" s="230"/>
      <c r="ABF31" s="230"/>
      <c r="ABG31" s="230"/>
      <c r="ABH31" s="230"/>
      <c r="ABI31" s="230"/>
      <c r="ABJ31" s="230"/>
      <c r="ABK31" s="230"/>
      <c r="ABL31" s="230"/>
      <c r="ABM31" s="230"/>
      <c r="ABN31" s="230"/>
      <c r="ABO31" s="230"/>
      <c r="ABP31" s="230"/>
      <c r="ABQ31" s="230"/>
      <c r="ABR31" s="230"/>
      <c r="ABS31" s="230"/>
      <c r="ABT31" s="230"/>
      <c r="ABU31" s="230"/>
      <c r="ABV31" s="230"/>
      <c r="ABW31" s="230"/>
      <c r="ABX31" s="230"/>
      <c r="ABY31" s="230"/>
      <c r="ABZ31" s="230"/>
      <c r="ACA31" s="230"/>
      <c r="ACB31" s="230"/>
      <c r="ACC31" s="230"/>
      <c r="ACD31" s="230"/>
      <c r="ACE31" s="230"/>
      <c r="ACF31" s="230"/>
      <c r="ACG31" s="230"/>
      <c r="ACH31" s="230"/>
      <c r="ACI31" s="230"/>
      <c r="ACJ31" s="230"/>
      <c r="ACK31" s="230"/>
      <c r="ACL31" s="230"/>
      <c r="ACM31" s="230"/>
      <c r="ACN31" s="230"/>
      <c r="ACO31" s="230"/>
      <c r="ACP31" s="230"/>
      <c r="ACQ31" s="230"/>
      <c r="ACR31" s="230"/>
      <c r="ACS31" s="230"/>
      <c r="ACT31" s="230"/>
      <c r="ACU31" s="230"/>
      <c r="ACV31" s="230"/>
      <c r="ACW31" s="230"/>
      <c r="ACX31" s="230"/>
      <c r="ACY31" s="230"/>
      <c r="ACZ31" s="230"/>
      <c r="ADA31" s="230"/>
      <c r="ADB31" s="230"/>
      <c r="ADC31" s="230"/>
      <c r="ADD31" s="230"/>
      <c r="ADE31" s="230"/>
      <c r="ADF31" s="230"/>
      <c r="ADG31" s="230"/>
      <c r="ADH31" s="230"/>
      <c r="ADI31" s="230"/>
      <c r="ADJ31" s="230"/>
      <c r="ADK31" s="230"/>
      <c r="ADL31" s="230"/>
      <c r="ADM31" s="230"/>
      <c r="ADN31" s="230"/>
      <c r="ADO31" s="230"/>
      <c r="ADP31" s="230"/>
      <c r="ADQ31" s="230"/>
      <c r="ADR31" s="230"/>
      <c r="ADS31" s="230"/>
      <c r="ADT31" s="230"/>
      <c r="ADU31" s="230"/>
      <c r="ADV31" s="230"/>
      <c r="ADW31" s="230"/>
      <c r="ADX31" s="230"/>
      <c r="ADY31" s="230"/>
      <c r="ADZ31" s="230"/>
      <c r="AEA31" s="230"/>
      <c r="AEB31" s="230"/>
      <c r="AEC31" s="230"/>
      <c r="AED31" s="230"/>
      <c r="AEE31" s="230"/>
      <c r="AEF31" s="230"/>
      <c r="AEG31" s="230"/>
      <c r="AEH31" s="230"/>
      <c r="AEI31" s="230"/>
      <c r="AEJ31" s="230"/>
      <c r="AEK31" s="230"/>
      <c r="AEL31" s="230"/>
      <c r="AEM31" s="230"/>
      <c r="AEN31" s="230"/>
      <c r="AEO31" s="230"/>
      <c r="AEP31" s="230"/>
      <c r="AEQ31" s="230"/>
      <c r="AER31" s="230"/>
      <c r="AES31" s="230"/>
      <c r="AET31" s="230"/>
      <c r="AEU31" s="230"/>
      <c r="AEV31" s="230"/>
      <c r="AEW31" s="230"/>
      <c r="AEX31" s="230"/>
      <c r="AEY31" s="230"/>
      <c r="AEZ31" s="230"/>
      <c r="AFA31" s="230"/>
      <c r="AFB31" s="230"/>
      <c r="AFC31" s="230"/>
      <c r="AFD31" s="230"/>
      <c r="AFE31" s="230"/>
      <c r="AFF31" s="230"/>
      <c r="AFG31" s="230"/>
      <c r="AFH31" s="230"/>
      <c r="AFI31" s="230"/>
      <c r="AFJ31" s="230"/>
      <c r="AFK31" s="230"/>
      <c r="AFL31" s="230"/>
      <c r="AFM31" s="230"/>
      <c r="AFN31" s="230"/>
      <c r="AFO31" s="230"/>
      <c r="AFP31" s="230"/>
      <c r="AFQ31" s="230"/>
      <c r="AFR31" s="230"/>
      <c r="AFS31" s="230"/>
      <c r="AFT31" s="230"/>
      <c r="AFU31" s="230"/>
      <c r="AFV31" s="230"/>
      <c r="AFW31" s="230"/>
      <c r="AFX31" s="230"/>
      <c r="AFY31" s="230"/>
      <c r="AFZ31" s="230"/>
      <c r="AGA31" s="230"/>
      <c r="AGB31" s="230"/>
      <c r="AGC31" s="230"/>
      <c r="AGD31" s="230"/>
      <c r="AGE31" s="230"/>
      <c r="AGF31" s="230"/>
      <c r="AGG31" s="230"/>
      <c r="AGH31" s="230"/>
      <c r="AGI31" s="230"/>
      <c r="AGJ31" s="230"/>
      <c r="AGK31" s="230"/>
      <c r="AGL31" s="230"/>
      <c r="AGM31" s="230"/>
      <c r="AGN31" s="230"/>
      <c r="AGO31" s="230"/>
      <c r="AGP31" s="230"/>
      <c r="AGQ31" s="230"/>
      <c r="AGR31" s="230"/>
      <c r="AGS31" s="230"/>
      <c r="AGT31" s="230"/>
      <c r="AGU31" s="230"/>
      <c r="AGV31" s="230"/>
      <c r="AGW31" s="230"/>
      <c r="AGX31" s="230"/>
      <c r="AGY31" s="230"/>
      <c r="AGZ31" s="230"/>
      <c r="AHA31" s="230"/>
      <c r="AHB31" s="230"/>
      <c r="AHC31" s="230"/>
      <c r="AHD31" s="230"/>
      <c r="AHE31" s="230"/>
      <c r="AHF31" s="230"/>
      <c r="AHG31" s="230"/>
      <c r="AHH31" s="230"/>
      <c r="AHI31" s="230"/>
      <c r="AHJ31" s="230"/>
      <c r="AHK31" s="230"/>
      <c r="AHL31" s="230"/>
      <c r="AHM31" s="230"/>
      <c r="AHN31" s="230"/>
      <c r="AHO31" s="230"/>
      <c r="AHP31" s="230"/>
      <c r="AHQ31" s="230"/>
      <c r="AHR31" s="230"/>
      <c r="AHS31" s="230"/>
      <c r="AHT31" s="230"/>
      <c r="AHU31" s="230"/>
      <c r="AHV31" s="230"/>
      <c r="AHW31" s="230"/>
      <c r="AHX31" s="230"/>
      <c r="AHY31" s="230"/>
      <c r="AHZ31" s="230"/>
      <c r="AIA31" s="230"/>
      <c r="AIB31" s="230"/>
      <c r="AIC31" s="230"/>
      <c r="AID31" s="230"/>
      <c r="AIE31" s="230"/>
      <c r="AIF31" s="230"/>
      <c r="AIG31" s="230"/>
      <c r="AIH31" s="230"/>
      <c r="AII31" s="230"/>
      <c r="AIJ31" s="230"/>
      <c r="AIK31" s="230"/>
      <c r="AIL31" s="230"/>
      <c r="AIM31" s="230"/>
      <c r="AIN31" s="230"/>
      <c r="AIO31" s="230"/>
      <c r="AIP31" s="230"/>
      <c r="AIQ31" s="230"/>
      <c r="AIR31" s="230"/>
      <c r="AIS31" s="230"/>
      <c r="AIT31" s="230"/>
      <c r="AIU31" s="230"/>
      <c r="AIV31" s="230"/>
      <c r="AIW31" s="230"/>
      <c r="AIX31" s="230"/>
      <c r="AIY31" s="230"/>
      <c r="AIZ31" s="230"/>
      <c r="AJA31" s="230"/>
      <c r="AJB31" s="230"/>
      <c r="AJC31" s="230"/>
      <c r="AJD31" s="230"/>
      <c r="AJE31" s="230"/>
      <c r="AJF31" s="230"/>
      <c r="AJG31" s="230"/>
      <c r="AJH31" s="230"/>
      <c r="AJI31" s="230"/>
      <c r="AJJ31" s="230"/>
      <c r="AJK31" s="230"/>
      <c r="AJL31" s="230"/>
      <c r="AJM31" s="230"/>
      <c r="AJN31" s="230"/>
      <c r="AJO31" s="230"/>
      <c r="AJP31" s="230"/>
      <c r="AJQ31" s="230"/>
      <c r="AJR31" s="230"/>
      <c r="AJS31" s="230"/>
      <c r="AJT31" s="230"/>
      <c r="AJU31" s="230"/>
      <c r="AJV31" s="230"/>
      <c r="AJW31" s="230"/>
      <c r="AJX31" s="230"/>
      <c r="AJY31" s="230"/>
      <c r="AJZ31" s="230"/>
      <c r="AKA31" s="230"/>
      <c r="AKB31" s="230"/>
      <c r="AKC31" s="230"/>
      <c r="AKD31" s="230"/>
      <c r="AKE31" s="230"/>
      <c r="AKF31" s="230"/>
      <c r="AKG31" s="230"/>
      <c r="AKH31" s="230"/>
      <c r="AKI31" s="230"/>
      <c r="AKJ31" s="230"/>
      <c r="AKK31" s="230"/>
      <c r="AKL31" s="230"/>
      <c r="AKM31" s="230"/>
      <c r="AKN31" s="230"/>
      <c r="AKO31" s="230"/>
      <c r="AKP31" s="230"/>
      <c r="AKQ31" s="230"/>
      <c r="AKR31" s="230"/>
      <c r="AKS31" s="230"/>
      <c r="AKT31" s="230"/>
      <c r="AKU31" s="230"/>
      <c r="AKV31" s="230"/>
      <c r="AKW31" s="230"/>
      <c r="AKX31" s="230"/>
      <c r="AKY31" s="230"/>
      <c r="AKZ31" s="230"/>
      <c r="ALA31" s="230"/>
      <c r="ALB31" s="230"/>
      <c r="ALC31" s="230"/>
      <c r="ALD31" s="230"/>
      <c r="ALE31" s="230"/>
      <c r="ALF31" s="230"/>
      <c r="ALG31" s="230"/>
      <c r="ALH31" s="230"/>
      <c r="ALI31" s="230"/>
      <c r="ALJ31" s="230"/>
      <c r="ALK31" s="230"/>
      <c r="ALL31" s="230"/>
      <c r="ALM31" s="230"/>
      <c r="ALN31" s="230"/>
      <c r="ALO31" s="230"/>
    </row>
    <row r="32" spans="1:1003" s="231" customFormat="1" ht="10.5" customHeight="1" x14ac:dyDescent="0.2">
      <c r="A32" s="222" t="s">
        <v>165</v>
      </c>
      <c r="B32" s="367" t="s">
        <v>206</v>
      </c>
      <c r="C32" s="368"/>
      <c r="D32" s="368"/>
      <c r="E32" s="368"/>
      <c r="F32" s="368"/>
      <c r="G32" s="368"/>
      <c r="H32" s="368"/>
      <c r="I32" s="368"/>
      <c r="J32" s="369"/>
      <c r="K32" s="223" t="s">
        <v>46</v>
      </c>
      <c r="L32" s="223"/>
      <c r="M32" s="223"/>
      <c r="N32" s="223"/>
      <c r="O32" s="223"/>
      <c r="P32" s="223"/>
      <c r="Q32" s="224">
        <f t="shared" si="4"/>
        <v>68</v>
      </c>
      <c r="R32" s="224"/>
      <c r="S32" s="225">
        <f t="shared" si="8"/>
        <v>0</v>
      </c>
      <c r="T32" s="265">
        <f t="shared" si="5"/>
        <v>102</v>
      </c>
      <c r="U32" s="226">
        <f t="shared" si="6"/>
        <v>34</v>
      </c>
      <c r="V32" s="223">
        <f t="shared" si="1"/>
        <v>68</v>
      </c>
      <c r="W32" s="223">
        <f t="shared" si="12"/>
        <v>24</v>
      </c>
      <c r="X32" s="223"/>
      <c r="Y32" s="227">
        <v>44</v>
      </c>
      <c r="Z32" s="223"/>
      <c r="AA32" s="223">
        <f t="shared" si="3"/>
        <v>0</v>
      </c>
      <c r="AB32" s="223">
        <v>68</v>
      </c>
      <c r="AC32" s="229"/>
      <c r="AD32" s="223">
        <v>68</v>
      </c>
      <c r="AE32" s="223"/>
      <c r="AF32" s="223"/>
      <c r="AG32" s="223"/>
      <c r="AH32" s="266">
        <v>0</v>
      </c>
      <c r="AI32" s="229"/>
      <c r="AJ32" s="223">
        <v>0</v>
      </c>
      <c r="AK32" s="223"/>
      <c r="AL32" s="223"/>
      <c r="AM32" s="227"/>
      <c r="AN32" s="228">
        <v>0</v>
      </c>
      <c r="AO32" s="229"/>
      <c r="AP32" s="223"/>
      <c r="AQ32" s="223"/>
      <c r="AR32" s="223"/>
      <c r="AS32" s="228">
        <v>0</v>
      </c>
      <c r="AT32" s="229"/>
      <c r="AU32" s="223"/>
      <c r="AV32" s="223"/>
      <c r="AW32" s="323"/>
      <c r="AX32" s="287"/>
      <c r="AY32" s="288"/>
      <c r="AZ32" s="287"/>
      <c r="BA32" s="287"/>
      <c r="BB32" s="287"/>
      <c r="BC32" s="287"/>
      <c r="BD32" s="288"/>
      <c r="BE32" s="287"/>
      <c r="BF32" s="287"/>
      <c r="BG32" s="287"/>
      <c r="BH32" s="230"/>
      <c r="BI32" s="230"/>
      <c r="BJ32" s="230"/>
      <c r="BK32" s="230"/>
      <c r="BL32" s="230"/>
      <c r="BM32" s="230"/>
      <c r="BN32" s="230"/>
      <c r="BO32" s="230"/>
      <c r="BP32" s="230"/>
      <c r="BQ32" s="230"/>
      <c r="BR32" s="230"/>
      <c r="BS32" s="230"/>
      <c r="BT32" s="230"/>
      <c r="BU32" s="230"/>
      <c r="BV32" s="230"/>
      <c r="BW32" s="230"/>
      <c r="BX32" s="230"/>
      <c r="BY32" s="230"/>
      <c r="BZ32" s="230"/>
      <c r="CA32" s="230"/>
      <c r="CB32" s="230"/>
      <c r="CC32" s="230"/>
      <c r="CD32" s="230"/>
      <c r="CE32" s="230"/>
      <c r="CF32" s="230"/>
      <c r="CG32" s="230"/>
      <c r="CH32" s="230"/>
      <c r="CI32" s="230"/>
      <c r="CJ32" s="230"/>
      <c r="CK32" s="230"/>
      <c r="CL32" s="230"/>
      <c r="CM32" s="230"/>
      <c r="CN32" s="230"/>
      <c r="CO32" s="230"/>
      <c r="CP32" s="230"/>
      <c r="CQ32" s="230"/>
      <c r="CR32" s="230"/>
      <c r="CS32" s="230"/>
      <c r="CT32" s="230"/>
      <c r="CU32" s="230"/>
      <c r="CV32" s="230"/>
      <c r="CW32" s="230"/>
      <c r="CX32" s="230"/>
      <c r="CY32" s="230"/>
      <c r="CZ32" s="230"/>
      <c r="DA32" s="230"/>
      <c r="DB32" s="230"/>
      <c r="DC32" s="230"/>
      <c r="DD32" s="230"/>
      <c r="DE32" s="230"/>
      <c r="DF32" s="230"/>
      <c r="DG32" s="230"/>
      <c r="DH32" s="230"/>
      <c r="DI32" s="230"/>
      <c r="DJ32" s="230"/>
      <c r="DK32" s="230"/>
      <c r="DL32" s="230"/>
      <c r="DM32" s="230"/>
      <c r="DN32" s="230"/>
      <c r="DO32" s="230"/>
      <c r="DP32" s="230"/>
      <c r="DQ32" s="230"/>
      <c r="DR32" s="230"/>
      <c r="DS32" s="230"/>
      <c r="DT32" s="230"/>
      <c r="DU32" s="230"/>
      <c r="DV32" s="230"/>
      <c r="DW32" s="230"/>
      <c r="DX32" s="230"/>
      <c r="DY32" s="230"/>
      <c r="DZ32" s="230"/>
      <c r="EA32" s="230"/>
      <c r="EB32" s="230"/>
      <c r="EC32" s="230"/>
      <c r="ED32" s="230"/>
      <c r="EE32" s="230"/>
      <c r="EF32" s="230"/>
      <c r="EG32" s="230"/>
      <c r="EH32" s="230"/>
      <c r="EI32" s="230"/>
      <c r="EJ32" s="230"/>
      <c r="EK32" s="230"/>
      <c r="EL32" s="230"/>
      <c r="EM32" s="230"/>
      <c r="EN32" s="230"/>
      <c r="EO32" s="230"/>
      <c r="EP32" s="230"/>
      <c r="EQ32" s="230"/>
      <c r="ER32" s="230"/>
      <c r="ES32" s="230"/>
      <c r="ET32" s="230"/>
      <c r="EU32" s="230"/>
      <c r="EV32" s="230"/>
      <c r="EW32" s="230"/>
      <c r="EX32" s="230"/>
      <c r="EY32" s="230"/>
      <c r="EZ32" s="230"/>
      <c r="FA32" s="230"/>
      <c r="FB32" s="230"/>
      <c r="FC32" s="230"/>
      <c r="FD32" s="230"/>
      <c r="FE32" s="230"/>
      <c r="FF32" s="230"/>
      <c r="FG32" s="230"/>
      <c r="FH32" s="230"/>
      <c r="FI32" s="230"/>
      <c r="FJ32" s="230"/>
      <c r="FK32" s="230"/>
      <c r="FL32" s="230"/>
      <c r="FM32" s="230"/>
      <c r="FN32" s="230"/>
      <c r="FO32" s="230"/>
      <c r="FP32" s="230"/>
      <c r="FQ32" s="230"/>
      <c r="FR32" s="230"/>
      <c r="FS32" s="230"/>
      <c r="FT32" s="230"/>
      <c r="FU32" s="230"/>
      <c r="FV32" s="230"/>
      <c r="FW32" s="230"/>
      <c r="FX32" s="230"/>
      <c r="FY32" s="230"/>
      <c r="FZ32" s="230"/>
      <c r="GA32" s="230"/>
      <c r="GB32" s="230"/>
      <c r="GC32" s="230"/>
      <c r="GD32" s="230"/>
      <c r="GE32" s="230"/>
      <c r="GF32" s="230"/>
      <c r="GG32" s="230"/>
      <c r="GH32" s="230"/>
      <c r="GI32" s="230"/>
      <c r="GJ32" s="230"/>
      <c r="GK32" s="230"/>
      <c r="GL32" s="230"/>
      <c r="GM32" s="230"/>
      <c r="GN32" s="230"/>
      <c r="GO32" s="230"/>
      <c r="GP32" s="230"/>
      <c r="GQ32" s="230"/>
      <c r="GR32" s="230"/>
      <c r="GS32" s="230"/>
      <c r="GT32" s="230"/>
      <c r="GU32" s="230"/>
      <c r="GV32" s="230"/>
      <c r="GW32" s="230"/>
      <c r="GX32" s="230"/>
      <c r="GY32" s="230"/>
      <c r="GZ32" s="230"/>
      <c r="HA32" s="230"/>
      <c r="HB32" s="230"/>
      <c r="HC32" s="230"/>
      <c r="HD32" s="230"/>
      <c r="HE32" s="230"/>
      <c r="HF32" s="230"/>
      <c r="HG32" s="230"/>
      <c r="HH32" s="230"/>
      <c r="HI32" s="230"/>
      <c r="HJ32" s="230"/>
      <c r="HK32" s="230"/>
      <c r="HL32" s="230"/>
      <c r="HM32" s="230"/>
      <c r="HN32" s="230"/>
      <c r="HO32" s="230"/>
      <c r="HP32" s="230"/>
      <c r="HQ32" s="230"/>
      <c r="HR32" s="230"/>
      <c r="HS32" s="230"/>
      <c r="HT32" s="230"/>
      <c r="HU32" s="230"/>
      <c r="HV32" s="230"/>
      <c r="HW32" s="230"/>
      <c r="HX32" s="230"/>
      <c r="HY32" s="230"/>
      <c r="HZ32" s="230"/>
      <c r="IA32" s="230"/>
      <c r="IB32" s="230"/>
      <c r="IC32" s="230"/>
      <c r="ID32" s="230"/>
      <c r="IE32" s="230"/>
      <c r="IF32" s="230"/>
      <c r="IG32" s="230"/>
      <c r="IH32" s="230"/>
      <c r="II32" s="230"/>
      <c r="IJ32" s="230"/>
      <c r="IK32" s="230"/>
      <c r="IL32" s="230"/>
      <c r="IM32" s="230"/>
      <c r="IN32" s="230"/>
      <c r="IO32" s="230"/>
      <c r="IP32" s="230"/>
      <c r="IQ32" s="230"/>
      <c r="IR32" s="230"/>
      <c r="IS32" s="230"/>
      <c r="IT32" s="230"/>
      <c r="IU32" s="230"/>
      <c r="IV32" s="230"/>
      <c r="IW32" s="230"/>
      <c r="IX32" s="230"/>
      <c r="IY32" s="230"/>
      <c r="IZ32" s="230"/>
      <c r="JA32" s="230"/>
      <c r="JB32" s="230"/>
      <c r="JC32" s="230"/>
      <c r="JD32" s="230"/>
      <c r="JE32" s="230"/>
      <c r="JF32" s="230"/>
      <c r="JG32" s="230"/>
      <c r="JH32" s="230"/>
      <c r="JI32" s="230"/>
      <c r="JJ32" s="230"/>
      <c r="JK32" s="230"/>
      <c r="JL32" s="230"/>
      <c r="JM32" s="230"/>
      <c r="JN32" s="230"/>
      <c r="JO32" s="230"/>
      <c r="JP32" s="230"/>
      <c r="JQ32" s="230"/>
      <c r="JR32" s="230"/>
      <c r="JS32" s="230"/>
      <c r="JT32" s="230"/>
      <c r="JU32" s="230"/>
      <c r="JV32" s="230"/>
      <c r="JW32" s="230"/>
      <c r="JX32" s="230"/>
      <c r="JY32" s="230"/>
      <c r="JZ32" s="230"/>
      <c r="KA32" s="230"/>
      <c r="KB32" s="230"/>
      <c r="KC32" s="230"/>
      <c r="KD32" s="230"/>
      <c r="KE32" s="230"/>
      <c r="KF32" s="230"/>
      <c r="KG32" s="230"/>
      <c r="KH32" s="230"/>
      <c r="KI32" s="230"/>
      <c r="KJ32" s="230"/>
      <c r="KK32" s="230"/>
      <c r="KL32" s="230"/>
      <c r="KM32" s="230"/>
      <c r="KN32" s="230"/>
      <c r="KO32" s="230"/>
      <c r="KP32" s="230"/>
      <c r="KQ32" s="230"/>
      <c r="KR32" s="230"/>
      <c r="KS32" s="230"/>
      <c r="KT32" s="230"/>
      <c r="KU32" s="230"/>
      <c r="KV32" s="230"/>
      <c r="KW32" s="230"/>
      <c r="KX32" s="230"/>
      <c r="KY32" s="230"/>
      <c r="KZ32" s="230"/>
      <c r="LA32" s="230"/>
      <c r="LB32" s="230"/>
      <c r="LC32" s="230"/>
      <c r="LD32" s="230"/>
      <c r="LE32" s="230"/>
      <c r="LF32" s="230"/>
      <c r="LG32" s="230"/>
      <c r="LH32" s="230"/>
      <c r="LI32" s="230"/>
      <c r="LJ32" s="230"/>
      <c r="LK32" s="230"/>
      <c r="LL32" s="230"/>
      <c r="LM32" s="230"/>
      <c r="LN32" s="230"/>
      <c r="LO32" s="230"/>
      <c r="LP32" s="230"/>
      <c r="LQ32" s="230"/>
      <c r="LR32" s="230"/>
      <c r="LS32" s="230"/>
      <c r="LT32" s="230"/>
      <c r="LU32" s="230"/>
      <c r="LV32" s="230"/>
      <c r="LW32" s="230"/>
      <c r="LX32" s="230"/>
      <c r="LY32" s="230"/>
      <c r="LZ32" s="230"/>
      <c r="MA32" s="230"/>
      <c r="MB32" s="230"/>
      <c r="MC32" s="230"/>
      <c r="MD32" s="230"/>
      <c r="ME32" s="230"/>
      <c r="MF32" s="230"/>
      <c r="MG32" s="230"/>
      <c r="MH32" s="230"/>
      <c r="MI32" s="230"/>
      <c r="MJ32" s="230"/>
      <c r="MK32" s="230"/>
      <c r="ML32" s="230"/>
      <c r="MM32" s="230"/>
      <c r="MN32" s="230"/>
      <c r="MO32" s="230"/>
      <c r="MP32" s="230"/>
      <c r="MQ32" s="230"/>
      <c r="MR32" s="230"/>
      <c r="MS32" s="230"/>
      <c r="MT32" s="230"/>
      <c r="MU32" s="230"/>
      <c r="MV32" s="230"/>
      <c r="MW32" s="230"/>
      <c r="MX32" s="230"/>
      <c r="MY32" s="230"/>
      <c r="MZ32" s="230"/>
      <c r="NA32" s="230"/>
      <c r="NB32" s="230"/>
      <c r="NC32" s="230"/>
      <c r="ND32" s="230"/>
      <c r="NE32" s="230"/>
      <c r="NF32" s="230"/>
      <c r="NG32" s="230"/>
      <c r="NH32" s="230"/>
      <c r="NI32" s="230"/>
      <c r="NJ32" s="230"/>
      <c r="NK32" s="230"/>
      <c r="NL32" s="230"/>
      <c r="NM32" s="230"/>
      <c r="NN32" s="230"/>
      <c r="NO32" s="230"/>
      <c r="NP32" s="230"/>
      <c r="NQ32" s="230"/>
      <c r="NR32" s="230"/>
      <c r="NS32" s="230"/>
      <c r="NT32" s="230"/>
      <c r="NU32" s="230"/>
      <c r="NV32" s="230"/>
      <c r="NW32" s="230"/>
      <c r="NX32" s="230"/>
      <c r="NY32" s="230"/>
      <c r="NZ32" s="230"/>
      <c r="OA32" s="230"/>
      <c r="OB32" s="230"/>
      <c r="OC32" s="230"/>
      <c r="OD32" s="230"/>
      <c r="OE32" s="230"/>
      <c r="OF32" s="230"/>
      <c r="OG32" s="230"/>
      <c r="OH32" s="230"/>
      <c r="OI32" s="230"/>
      <c r="OJ32" s="230"/>
      <c r="OK32" s="230"/>
      <c r="OL32" s="230"/>
      <c r="OM32" s="230"/>
      <c r="ON32" s="230"/>
      <c r="OO32" s="230"/>
      <c r="OP32" s="230"/>
      <c r="OQ32" s="230"/>
      <c r="OR32" s="230"/>
      <c r="OS32" s="230"/>
      <c r="OT32" s="230"/>
      <c r="OU32" s="230"/>
      <c r="OV32" s="230"/>
      <c r="OW32" s="230"/>
      <c r="OX32" s="230"/>
      <c r="OY32" s="230"/>
      <c r="OZ32" s="230"/>
      <c r="PA32" s="230"/>
      <c r="PB32" s="230"/>
      <c r="PC32" s="230"/>
      <c r="PD32" s="230"/>
      <c r="PE32" s="230"/>
      <c r="PF32" s="230"/>
      <c r="PG32" s="230"/>
      <c r="PH32" s="230"/>
      <c r="PI32" s="230"/>
      <c r="PJ32" s="230"/>
      <c r="PK32" s="230"/>
      <c r="PL32" s="230"/>
      <c r="PM32" s="230"/>
      <c r="PN32" s="230"/>
      <c r="PO32" s="230"/>
      <c r="PP32" s="230"/>
      <c r="PQ32" s="230"/>
      <c r="PR32" s="230"/>
      <c r="PS32" s="230"/>
      <c r="PT32" s="230"/>
      <c r="PU32" s="230"/>
      <c r="PV32" s="230"/>
      <c r="PW32" s="230"/>
      <c r="PX32" s="230"/>
      <c r="PY32" s="230"/>
      <c r="PZ32" s="230"/>
      <c r="QA32" s="230"/>
      <c r="QB32" s="230"/>
      <c r="QC32" s="230"/>
      <c r="QD32" s="230"/>
      <c r="QE32" s="230"/>
      <c r="QF32" s="230"/>
      <c r="QG32" s="230"/>
      <c r="QH32" s="230"/>
      <c r="QI32" s="230"/>
      <c r="QJ32" s="230"/>
      <c r="QK32" s="230"/>
      <c r="QL32" s="230"/>
      <c r="QM32" s="230"/>
      <c r="QN32" s="230"/>
      <c r="QO32" s="230"/>
      <c r="QP32" s="230"/>
      <c r="QQ32" s="230"/>
      <c r="QR32" s="230"/>
      <c r="QS32" s="230"/>
      <c r="QT32" s="230"/>
      <c r="QU32" s="230"/>
      <c r="QV32" s="230"/>
      <c r="QW32" s="230"/>
      <c r="QX32" s="230"/>
      <c r="QY32" s="230"/>
      <c r="QZ32" s="230"/>
      <c r="RA32" s="230"/>
      <c r="RB32" s="230"/>
      <c r="RC32" s="230"/>
      <c r="RD32" s="230"/>
      <c r="RE32" s="230"/>
      <c r="RF32" s="230"/>
      <c r="RG32" s="230"/>
      <c r="RH32" s="230"/>
      <c r="RI32" s="230"/>
      <c r="RJ32" s="230"/>
      <c r="RK32" s="230"/>
      <c r="RL32" s="230"/>
      <c r="RM32" s="230"/>
      <c r="RN32" s="230"/>
      <c r="RO32" s="230"/>
      <c r="RP32" s="230"/>
      <c r="RQ32" s="230"/>
      <c r="RR32" s="230"/>
      <c r="RS32" s="230"/>
      <c r="RT32" s="230"/>
      <c r="RU32" s="230"/>
      <c r="RV32" s="230"/>
      <c r="RW32" s="230"/>
      <c r="RX32" s="230"/>
      <c r="RY32" s="230"/>
      <c r="RZ32" s="230"/>
      <c r="SA32" s="230"/>
      <c r="SB32" s="230"/>
      <c r="SC32" s="230"/>
      <c r="SD32" s="230"/>
      <c r="SE32" s="230"/>
      <c r="SF32" s="230"/>
      <c r="SG32" s="230"/>
      <c r="SH32" s="230"/>
      <c r="SI32" s="230"/>
      <c r="SJ32" s="230"/>
      <c r="SK32" s="230"/>
      <c r="SL32" s="230"/>
      <c r="SM32" s="230"/>
      <c r="SN32" s="230"/>
      <c r="SO32" s="230"/>
      <c r="SP32" s="230"/>
      <c r="SQ32" s="230"/>
      <c r="SR32" s="230"/>
      <c r="SS32" s="230"/>
      <c r="ST32" s="230"/>
      <c r="SU32" s="230"/>
      <c r="SV32" s="230"/>
      <c r="SW32" s="230"/>
      <c r="SX32" s="230"/>
      <c r="SY32" s="230"/>
      <c r="SZ32" s="230"/>
      <c r="TA32" s="230"/>
      <c r="TB32" s="230"/>
      <c r="TC32" s="230"/>
      <c r="TD32" s="230"/>
      <c r="TE32" s="230"/>
      <c r="TF32" s="230"/>
      <c r="TG32" s="230"/>
      <c r="TH32" s="230"/>
      <c r="TI32" s="230"/>
      <c r="TJ32" s="230"/>
      <c r="TK32" s="230"/>
      <c r="TL32" s="230"/>
      <c r="TM32" s="230"/>
      <c r="TN32" s="230"/>
      <c r="TO32" s="230"/>
      <c r="TP32" s="230"/>
      <c r="TQ32" s="230"/>
      <c r="TR32" s="230"/>
      <c r="TS32" s="230"/>
      <c r="TT32" s="230"/>
      <c r="TU32" s="230"/>
      <c r="TV32" s="230"/>
      <c r="TW32" s="230"/>
      <c r="TX32" s="230"/>
      <c r="TY32" s="230"/>
      <c r="TZ32" s="230"/>
      <c r="UA32" s="230"/>
      <c r="UB32" s="230"/>
      <c r="UC32" s="230"/>
      <c r="UD32" s="230"/>
      <c r="UE32" s="230"/>
      <c r="UF32" s="230"/>
      <c r="UG32" s="230"/>
      <c r="UH32" s="230"/>
      <c r="UI32" s="230"/>
      <c r="UJ32" s="230"/>
      <c r="UK32" s="230"/>
      <c r="UL32" s="230"/>
      <c r="UM32" s="230"/>
      <c r="UN32" s="230"/>
      <c r="UO32" s="230"/>
      <c r="UP32" s="230"/>
      <c r="UQ32" s="230"/>
      <c r="UR32" s="230"/>
      <c r="US32" s="230"/>
      <c r="UT32" s="230"/>
      <c r="UU32" s="230"/>
      <c r="UV32" s="230"/>
      <c r="UW32" s="230"/>
      <c r="UX32" s="230"/>
      <c r="UY32" s="230"/>
      <c r="UZ32" s="230"/>
      <c r="VA32" s="230"/>
      <c r="VB32" s="230"/>
      <c r="VC32" s="230"/>
      <c r="VD32" s="230"/>
      <c r="VE32" s="230"/>
      <c r="VF32" s="230"/>
      <c r="VG32" s="230"/>
      <c r="VH32" s="230"/>
      <c r="VI32" s="230"/>
      <c r="VJ32" s="230"/>
      <c r="VK32" s="230"/>
      <c r="VL32" s="230"/>
      <c r="VM32" s="230"/>
      <c r="VN32" s="230"/>
      <c r="VO32" s="230"/>
      <c r="VP32" s="230"/>
      <c r="VQ32" s="230"/>
      <c r="VR32" s="230"/>
      <c r="VS32" s="230"/>
      <c r="VT32" s="230"/>
      <c r="VU32" s="230"/>
      <c r="VV32" s="230"/>
      <c r="VW32" s="230"/>
      <c r="VX32" s="230"/>
      <c r="VY32" s="230"/>
      <c r="VZ32" s="230"/>
      <c r="WA32" s="230"/>
      <c r="WB32" s="230"/>
      <c r="WC32" s="230"/>
      <c r="WD32" s="230"/>
      <c r="WE32" s="230"/>
      <c r="WF32" s="230"/>
      <c r="WG32" s="230"/>
      <c r="WH32" s="230"/>
      <c r="WI32" s="230"/>
      <c r="WJ32" s="230"/>
      <c r="WK32" s="230"/>
      <c r="WL32" s="230"/>
      <c r="WM32" s="230"/>
      <c r="WN32" s="230"/>
      <c r="WO32" s="230"/>
      <c r="WP32" s="230"/>
      <c r="WQ32" s="230"/>
      <c r="WR32" s="230"/>
      <c r="WS32" s="230"/>
      <c r="WT32" s="230"/>
      <c r="WU32" s="230"/>
      <c r="WV32" s="230"/>
      <c r="WW32" s="230"/>
      <c r="WX32" s="230"/>
      <c r="WY32" s="230"/>
      <c r="WZ32" s="230"/>
      <c r="XA32" s="230"/>
      <c r="XB32" s="230"/>
      <c r="XC32" s="230"/>
      <c r="XD32" s="230"/>
      <c r="XE32" s="230"/>
      <c r="XF32" s="230"/>
      <c r="XG32" s="230"/>
      <c r="XH32" s="230"/>
      <c r="XI32" s="230"/>
      <c r="XJ32" s="230"/>
      <c r="XK32" s="230"/>
      <c r="XL32" s="230"/>
      <c r="XM32" s="230"/>
      <c r="XN32" s="230"/>
      <c r="XO32" s="230"/>
      <c r="XP32" s="230"/>
      <c r="XQ32" s="230"/>
      <c r="XR32" s="230"/>
      <c r="XS32" s="230"/>
      <c r="XT32" s="230"/>
      <c r="XU32" s="230"/>
      <c r="XV32" s="230"/>
      <c r="XW32" s="230"/>
      <c r="XX32" s="230"/>
      <c r="XY32" s="230"/>
      <c r="XZ32" s="230"/>
      <c r="YA32" s="230"/>
      <c r="YB32" s="230"/>
      <c r="YC32" s="230"/>
      <c r="YD32" s="230"/>
      <c r="YE32" s="230"/>
      <c r="YF32" s="230"/>
      <c r="YG32" s="230"/>
      <c r="YH32" s="230"/>
      <c r="YI32" s="230"/>
      <c r="YJ32" s="230"/>
      <c r="YK32" s="230"/>
      <c r="YL32" s="230"/>
      <c r="YM32" s="230"/>
      <c r="YN32" s="230"/>
      <c r="YO32" s="230"/>
      <c r="YP32" s="230"/>
      <c r="YQ32" s="230"/>
      <c r="YR32" s="230"/>
      <c r="YS32" s="230"/>
      <c r="YT32" s="230"/>
      <c r="YU32" s="230"/>
      <c r="YV32" s="230"/>
      <c r="YW32" s="230"/>
      <c r="YX32" s="230"/>
      <c r="YY32" s="230"/>
      <c r="YZ32" s="230"/>
      <c r="ZA32" s="230"/>
      <c r="ZB32" s="230"/>
      <c r="ZC32" s="230"/>
      <c r="ZD32" s="230"/>
      <c r="ZE32" s="230"/>
      <c r="ZF32" s="230"/>
      <c r="ZG32" s="230"/>
      <c r="ZH32" s="230"/>
      <c r="ZI32" s="230"/>
      <c r="ZJ32" s="230"/>
      <c r="ZK32" s="230"/>
      <c r="ZL32" s="230"/>
      <c r="ZM32" s="230"/>
      <c r="ZN32" s="230"/>
      <c r="ZO32" s="230"/>
      <c r="ZP32" s="230"/>
      <c r="ZQ32" s="230"/>
      <c r="ZR32" s="230"/>
      <c r="ZS32" s="230"/>
      <c r="ZT32" s="230"/>
      <c r="ZU32" s="230"/>
      <c r="ZV32" s="230"/>
      <c r="ZW32" s="230"/>
      <c r="ZX32" s="230"/>
      <c r="ZY32" s="230"/>
      <c r="ZZ32" s="230"/>
      <c r="AAA32" s="230"/>
      <c r="AAB32" s="230"/>
      <c r="AAC32" s="230"/>
      <c r="AAD32" s="230"/>
      <c r="AAE32" s="230"/>
      <c r="AAF32" s="230"/>
      <c r="AAG32" s="230"/>
      <c r="AAH32" s="230"/>
      <c r="AAI32" s="230"/>
      <c r="AAJ32" s="230"/>
      <c r="AAK32" s="230"/>
      <c r="AAL32" s="230"/>
      <c r="AAM32" s="230"/>
      <c r="AAN32" s="230"/>
      <c r="AAO32" s="230"/>
      <c r="AAP32" s="230"/>
      <c r="AAQ32" s="230"/>
      <c r="AAR32" s="230"/>
      <c r="AAS32" s="230"/>
      <c r="AAT32" s="230"/>
      <c r="AAU32" s="230"/>
      <c r="AAV32" s="230"/>
      <c r="AAW32" s="230"/>
      <c r="AAX32" s="230"/>
      <c r="AAY32" s="230"/>
      <c r="AAZ32" s="230"/>
      <c r="ABA32" s="230"/>
      <c r="ABB32" s="230"/>
      <c r="ABC32" s="230"/>
      <c r="ABD32" s="230"/>
      <c r="ABE32" s="230"/>
      <c r="ABF32" s="230"/>
      <c r="ABG32" s="230"/>
      <c r="ABH32" s="230"/>
      <c r="ABI32" s="230"/>
      <c r="ABJ32" s="230"/>
      <c r="ABK32" s="230"/>
      <c r="ABL32" s="230"/>
      <c r="ABM32" s="230"/>
      <c r="ABN32" s="230"/>
      <c r="ABO32" s="230"/>
      <c r="ABP32" s="230"/>
      <c r="ABQ32" s="230"/>
      <c r="ABR32" s="230"/>
      <c r="ABS32" s="230"/>
      <c r="ABT32" s="230"/>
      <c r="ABU32" s="230"/>
      <c r="ABV32" s="230"/>
      <c r="ABW32" s="230"/>
      <c r="ABX32" s="230"/>
      <c r="ABY32" s="230"/>
      <c r="ABZ32" s="230"/>
      <c r="ACA32" s="230"/>
      <c r="ACB32" s="230"/>
      <c r="ACC32" s="230"/>
      <c r="ACD32" s="230"/>
      <c r="ACE32" s="230"/>
      <c r="ACF32" s="230"/>
      <c r="ACG32" s="230"/>
      <c r="ACH32" s="230"/>
      <c r="ACI32" s="230"/>
      <c r="ACJ32" s="230"/>
      <c r="ACK32" s="230"/>
      <c r="ACL32" s="230"/>
      <c r="ACM32" s="230"/>
      <c r="ACN32" s="230"/>
      <c r="ACO32" s="230"/>
      <c r="ACP32" s="230"/>
      <c r="ACQ32" s="230"/>
      <c r="ACR32" s="230"/>
      <c r="ACS32" s="230"/>
      <c r="ACT32" s="230"/>
      <c r="ACU32" s="230"/>
      <c r="ACV32" s="230"/>
      <c r="ACW32" s="230"/>
      <c r="ACX32" s="230"/>
      <c r="ACY32" s="230"/>
      <c r="ACZ32" s="230"/>
      <c r="ADA32" s="230"/>
      <c r="ADB32" s="230"/>
      <c r="ADC32" s="230"/>
      <c r="ADD32" s="230"/>
      <c r="ADE32" s="230"/>
      <c r="ADF32" s="230"/>
      <c r="ADG32" s="230"/>
      <c r="ADH32" s="230"/>
      <c r="ADI32" s="230"/>
      <c r="ADJ32" s="230"/>
      <c r="ADK32" s="230"/>
      <c r="ADL32" s="230"/>
      <c r="ADM32" s="230"/>
      <c r="ADN32" s="230"/>
      <c r="ADO32" s="230"/>
      <c r="ADP32" s="230"/>
      <c r="ADQ32" s="230"/>
      <c r="ADR32" s="230"/>
      <c r="ADS32" s="230"/>
      <c r="ADT32" s="230"/>
      <c r="ADU32" s="230"/>
      <c r="ADV32" s="230"/>
      <c r="ADW32" s="230"/>
      <c r="ADX32" s="230"/>
      <c r="ADY32" s="230"/>
      <c r="ADZ32" s="230"/>
      <c r="AEA32" s="230"/>
      <c r="AEB32" s="230"/>
      <c r="AEC32" s="230"/>
      <c r="AED32" s="230"/>
      <c r="AEE32" s="230"/>
      <c r="AEF32" s="230"/>
      <c r="AEG32" s="230"/>
      <c r="AEH32" s="230"/>
      <c r="AEI32" s="230"/>
      <c r="AEJ32" s="230"/>
      <c r="AEK32" s="230"/>
      <c r="AEL32" s="230"/>
      <c r="AEM32" s="230"/>
      <c r="AEN32" s="230"/>
      <c r="AEO32" s="230"/>
      <c r="AEP32" s="230"/>
      <c r="AEQ32" s="230"/>
      <c r="AER32" s="230"/>
      <c r="AES32" s="230"/>
      <c r="AET32" s="230"/>
      <c r="AEU32" s="230"/>
      <c r="AEV32" s="230"/>
      <c r="AEW32" s="230"/>
      <c r="AEX32" s="230"/>
      <c r="AEY32" s="230"/>
      <c r="AEZ32" s="230"/>
      <c r="AFA32" s="230"/>
      <c r="AFB32" s="230"/>
      <c r="AFC32" s="230"/>
      <c r="AFD32" s="230"/>
      <c r="AFE32" s="230"/>
      <c r="AFF32" s="230"/>
      <c r="AFG32" s="230"/>
      <c r="AFH32" s="230"/>
      <c r="AFI32" s="230"/>
      <c r="AFJ32" s="230"/>
      <c r="AFK32" s="230"/>
      <c r="AFL32" s="230"/>
      <c r="AFM32" s="230"/>
      <c r="AFN32" s="230"/>
      <c r="AFO32" s="230"/>
      <c r="AFP32" s="230"/>
      <c r="AFQ32" s="230"/>
      <c r="AFR32" s="230"/>
      <c r="AFS32" s="230"/>
      <c r="AFT32" s="230"/>
      <c r="AFU32" s="230"/>
      <c r="AFV32" s="230"/>
      <c r="AFW32" s="230"/>
      <c r="AFX32" s="230"/>
      <c r="AFY32" s="230"/>
      <c r="AFZ32" s="230"/>
      <c r="AGA32" s="230"/>
      <c r="AGB32" s="230"/>
      <c r="AGC32" s="230"/>
      <c r="AGD32" s="230"/>
      <c r="AGE32" s="230"/>
      <c r="AGF32" s="230"/>
      <c r="AGG32" s="230"/>
      <c r="AGH32" s="230"/>
      <c r="AGI32" s="230"/>
      <c r="AGJ32" s="230"/>
      <c r="AGK32" s="230"/>
      <c r="AGL32" s="230"/>
      <c r="AGM32" s="230"/>
      <c r="AGN32" s="230"/>
      <c r="AGO32" s="230"/>
      <c r="AGP32" s="230"/>
      <c r="AGQ32" s="230"/>
      <c r="AGR32" s="230"/>
      <c r="AGS32" s="230"/>
      <c r="AGT32" s="230"/>
      <c r="AGU32" s="230"/>
      <c r="AGV32" s="230"/>
      <c r="AGW32" s="230"/>
      <c r="AGX32" s="230"/>
      <c r="AGY32" s="230"/>
      <c r="AGZ32" s="230"/>
      <c r="AHA32" s="230"/>
      <c r="AHB32" s="230"/>
      <c r="AHC32" s="230"/>
      <c r="AHD32" s="230"/>
      <c r="AHE32" s="230"/>
      <c r="AHF32" s="230"/>
      <c r="AHG32" s="230"/>
      <c r="AHH32" s="230"/>
      <c r="AHI32" s="230"/>
      <c r="AHJ32" s="230"/>
      <c r="AHK32" s="230"/>
      <c r="AHL32" s="230"/>
      <c r="AHM32" s="230"/>
      <c r="AHN32" s="230"/>
      <c r="AHO32" s="230"/>
      <c r="AHP32" s="230"/>
      <c r="AHQ32" s="230"/>
      <c r="AHR32" s="230"/>
      <c r="AHS32" s="230"/>
      <c r="AHT32" s="230"/>
      <c r="AHU32" s="230"/>
      <c r="AHV32" s="230"/>
      <c r="AHW32" s="230"/>
      <c r="AHX32" s="230"/>
      <c r="AHY32" s="230"/>
      <c r="AHZ32" s="230"/>
      <c r="AIA32" s="230"/>
      <c r="AIB32" s="230"/>
      <c r="AIC32" s="230"/>
      <c r="AID32" s="230"/>
      <c r="AIE32" s="230"/>
      <c r="AIF32" s="230"/>
      <c r="AIG32" s="230"/>
      <c r="AIH32" s="230"/>
      <c r="AII32" s="230"/>
      <c r="AIJ32" s="230"/>
      <c r="AIK32" s="230"/>
      <c r="AIL32" s="230"/>
      <c r="AIM32" s="230"/>
      <c r="AIN32" s="230"/>
      <c r="AIO32" s="230"/>
      <c r="AIP32" s="230"/>
      <c r="AIQ32" s="230"/>
      <c r="AIR32" s="230"/>
      <c r="AIS32" s="230"/>
      <c r="AIT32" s="230"/>
      <c r="AIU32" s="230"/>
      <c r="AIV32" s="230"/>
      <c r="AIW32" s="230"/>
      <c r="AIX32" s="230"/>
      <c r="AIY32" s="230"/>
      <c r="AIZ32" s="230"/>
      <c r="AJA32" s="230"/>
      <c r="AJB32" s="230"/>
      <c r="AJC32" s="230"/>
      <c r="AJD32" s="230"/>
      <c r="AJE32" s="230"/>
      <c r="AJF32" s="230"/>
      <c r="AJG32" s="230"/>
      <c r="AJH32" s="230"/>
      <c r="AJI32" s="230"/>
      <c r="AJJ32" s="230"/>
      <c r="AJK32" s="230"/>
      <c r="AJL32" s="230"/>
      <c r="AJM32" s="230"/>
      <c r="AJN32" s="230"/>
      <c r="AJO32" s="230"/>
      <c r="AJP32" s="230"/>
      <c r="AJQ32" s="230"/>
      <c r="AJR32" s="230"/>
      <c r="AJS32" s="230"/>
      <c r="AJT32" s="230"/>
      <c r="AJU32" s="230"/>
      <c r="AJV32" s="230"/>
      <c r="AJW32" s="230"/>
      <c r="AJX32" s="230"/>
      <c r="AJY32" s="230"/>
      <c r="AJZ32" s="230"/>
      <c r="AKA32" s="230"/>
      <c r="AKB32" s="230"/>
      <c r="AKC32" s="230"/>
      <c r="AKD32" s="230"/>
      <c r="AKE32" s="230"/>
      <c r="AKF32" s="230"/>
      <c r="AKG32" s="230"/>
      <c r="AKH32" s="230"/>
      <c r="AKI32" s="230"/>
      <c r="AKJ32" s="230"/>
      <c r="AKK32" s="230"/>
      <c r="AKL32" s="230"/>
      <c r="AKM32" s="230"/>
      <c r="AKN32" s="230"/>
      <c r="AKO32" s="230"/>
      <c r="AKP32" s="230"/>
      <c r="AKQ32" s="230"/>
      <c r="AKR32" s="230"/>
      <c r="AKS32" s="230"/>
      <c r="AKT32" s="230"/>
      <c r="AKU32" s="230"/>
      <c r="AKV32" s="230"/>
      <c r="AKW32" s="230"/>
      <c r="AKX32" s="230"/>
      <c r="AKY32" s="230"/>
      <c r="AKZ32" s="230"/>
      <c r="ALA32" s="230"/>
      <c r="ALB32" s="230"/>
      <c r="ALC32" s="230"/>
      <c r="ALD32" s="230"/>
      <c r="ALE32" s="230"/>
      <c r="ALF32" s="230"/>
      <c r="ALG32" s="230"/>
      <c r="ALH32" s="230"/>
      <c r="ALI32" s="230"/>
      <c r="ALJ32" s="230"/>
      <c r="ALK32" s="230"/>
      <c r="ALL32" s="230"/>
      <c r="ALM32" s="230"/>
      <c r="ALN32" s="230"/>
      <c r="ALO32" s="230"/>
    </row>
    <row r="33" spans="1:1003" s="231" customFormat="1" ht="10.5" customHeight="1" x14ac:dyDescent="0.2">
      <c r="A33" s="222" t="s">
        <v>166</v>
      </c>
      <c r="B33" s="367" t="s">
        <v>54</v>
      </c>
      <c r="C33" s="368" t="s">
        <v>54</v>
      </c>
      <c r="D33" s="368" t="s">
        <v>54</v>
      </c>
      <c r="E33" s="368" t="s">
        <v>54</v>
      </c>
      <c r="F33" s="368" t="s">
        <v>54</v>
      </c>
      <c r="G33" s="368" t="s">
        <v>54</v>
      </c>
      <c r="H33" s="368" t="s">
        <v>54</v>
      </c>
      <c r="I33" s="368" t="s">
        <v>54</v>
      </c>
      <c r="J33" s="369" t="s">
        <v>54</v>
      </c>
      <c r="K33" s="223"/>
      <c r="L33" s="223" t="s">
        <v>46</v>
      </c>
      <c r="M33" s="223"/>
      <c r="N33" s="223"/>
      <c r="O33" s="223"/>
      <c r="P33" s="223"/>
      <c r="Q33" s="224">
        <f t="shared" si="4"/>
        <v>108</v>
      </c>
      <c r="R33" s="224"/>
      <c r="S33" s="225">
        <f t="shared" si="8"/>
        <v>0</v>
      </c>
      <c r="T33" s="265">
        <f t="shared" si="5"/>
        <v>162</v>
      </c>
      <c r="U33" s="226">
        <f t="shared" si="6"/>
        <v>54</v>
      </c>
      <c r="V33" s="223">
        <f t="shared" si="1"/>
        <v>108</v>
      </c>
      <c r="W33" s="223">
        <f>V33-X33-Z33-Y33</f>
        <v>62</v>
      </c>
      <c r="X33" s="223">
        <v>32</v>
      </c>
      <c r="Y33" s="223">
        <v>14</v>
      </c>
      <c r="Z33" s="223"/>
      <c r="AA33" s="223">
        <f t="shared" si="3"/>
        <v>0</v>
      </c>
      <c r="AB33" s="223">
        <v>54</v>
      </c>
      <c r="AC33" s="229"/>
      <c r="AD33" s="223">
        <v>54</v>
      </c>
      <c r="AE33" s="223"/>
      <c r="AF33" s="223"/>
      <c r="AG33" s="223"/>
      <c r="AH33" s="266">
        <v>54</v>
      </c>
      <c r="AI33" s="229"/>
      <c r="AJ33" s="223">
        <v>54</v>
      </c>
      <c r="AK33" s="223"/>
      <c r="AL33" s="223"/>
      <c r="AM33" s="227"/>
      <c r="AN33" s="228">
        <v>0</v>
      </c>
      <c r="AO33" s="229"/>
      <c r="AP33" s="223"/>
      <c r="AQ33" s="223"/>
      <c r="AR33" s="223"/>
      <c r="AS33" s="228">
        <v>0</v>
      </c>
      <c r="AT33" s="229"/>
      <c r="AU33" s="223"/>
      <c r="AV33" s="223"/>
      <c r="AW33" s="323"/>
      <c r="AX33" s="287"/>
      <c r="AY33" s="288"/>
      <c r="AZ33" s="287"/>
      <c r="BA33" s="287"/>
      <c r="BB33" s="287"/>
      <c r="BC33" s="287"/>
      <c r="BD33" s="288"/>
      <c r="BE33" s="287"/>
      <c r="BF33" s="287"/>
      <c r="BG33" s="287"/>
      <c r="BH33" s="230"/>
      <c r="BI33" s="230"/>
      <c r="BJ33" s="230"/>
      <c r="BK33" s="230"/>
      <c r="BL33" s="230"/>
      <c r="BM33" s="230"/>
      <c r="BN33" s="230"/>
      <c r="BO33" s="230"/>
      <c r="BP33" s="230"/>
      <c r="BQ33" s="230"/>
      <c r="BR33" s="230"/>
      <c r="BS33" s="230"/>
      <c r="BT33" s="230"/>
      <c r="BU33" s="230"/>
      <c r="BV33" s="230"/>
      <c r="BW33" s="230"/>
      <c r="BX33" s="230"/>
      <c r="BY33" s="230"/>
      <c r="BZ33" s="230"/>
      <c r="CA33" s="230"/>
      <c r="CB33" s="230"/>
      <c r="CC33" s="230"/>
      <c r="CD33" s="230"/>
      <c r="CE33" s="230"/>
      <c r="CF33" s="230"/>
      <c r="CG33" s="230"/>
      <c r="CH33" s="230"/>
      <c r="CI33" s="230"/>
      <c r="CJ33" s="230"/>
      <c r="CK33" s="230"/>
      <c r="CL33" s="230"/>
      <c r="CM33" s="230"/>
      <c r="CN33" s="230"/>
      <c r="CO33" s="230"/>
      <c r="CP33" s="230"/>
      <c r="CQ33" s="230"/>
      <c r="CR33" s="230"/>
      <c r="CS33" s="230"/>
      <c r="CT33" s="230"/>
      <c r="CU33" s="230"/>
      <c r="CV33" s="230"/>
      <c r="CW33" s="230"/>
      <c r="CX33" s="230"/>
      <c r="CY33" s="230"/>
      <c r="CZ33" s="230"/>
      <c r="DA33" s="230"/>
      <c r="DB33" s="230"/>
      <c r="DC33" s="230"/>
      <c r="DD33" s="230"/>
      <c r="DE33" s="230"/>
      <c r="DF33" s="230"/>
      <c r="DG33" s="230"/>
      <c r="DH33" s="230"/>
      <c r="DI33" s="230"/>
      <c r="DJ33" s="230"/>
      <c r="DK33" s="230"/>
      <c r="DL33" s="230"/>
      <c r="DM33" s="230"/>
      <c r="DN33" s="230"/>
      <c r="DO33" s="230"/>
      <c r="DP33" s="230"/>
      <c r="DQ33" s="230"/>
      <c r="DR33" s="230"/>
      <c r="DS33" s="230"/>
      <c r="DT33" s="230"/>
      <c r="DU33" s="230"/>
      <c r="DV33" s="230"/>
      <c r="DW33" s="230"/>
      <c r="DX33" s="230"/>
      <c r="DY33" s="230"/>
      <c r="DZ33" s="230"/>
      <c r="EA33" s="230"/>
      <c r="EB33" s="230"/>
      <c r="EC33" s="230"/>
      <c r="ED33" s="230"/>
      <c r="EE33" s="230"/>
      <c r="EF33" s="230"/>
      <c r="EG33" s="230"/>
      <c r="EH33" s="230"/>
      <c r="EI33" s="230"/>
      <c r="EJ33" s="230"/>
      <c r="EK33" s="230"/>
      <c r="EL33" s="230"/>
      <c r="EM33" s="230"/>
      <c r="EN33" s="230"/>
      <c r="EO33" s="230"/>
      <c r="EP33" s="230"/>
      <c r="EQ33" s="230"/>
      <c r="ER33" s="230"/>
      <c r="ES33" s="230"/>
      <c r="ET33" s="230"/>
      <c r="EU33" s="230"/>
      <c r="EV33" s="230"/>
      <c r="EW33" s="230"/>
      <c r="EX33" s="230"/>
      <c r="EY33" s="230"/>
      <c r="EZ33" s="230"/>
      <c r="FA33" s="230"/>
      <c r="FB33" s="230"/>
      <c r="FC33" s="230"/>
      <c r="FD33" s="230"/>
      <c r="FE33" s="230"/>
      <c r="FF33" s="230"/>
      <c r="FG33" s="230"/>
      <c r="FH33" s="230"/>
      <c r="FI33" s="230"/>
      <c r="FJ33" s="230"/>
      <c r="FK33" s="230"/>
      <c r="FL33" s="230"/>
      <c r="FM33" s="230"/>
      <c r="FN33" s="230"/>
      <c r="FO33" s="230"/>
      <c r="FP33" s="230"/>
      <c r="FQ33" s="230"/>
      <c r="FR33" s="230"/>
      <c r="FS33" s="230"/>
      <c r="FT33" s="230"/>
      <c r="FU33" s="230"/>
      <c r="FV33" s="230"/>
      <c r="FW33" s="230"/>
      <c r="FX33" s="230"/>
      <c r="FY33" s="230"/>
      <c r="FZ33" s="230"/>
      <c r="GA33" s="230"/>
      <c r="GB33" s="230"/>
      <c r="GC33" s="230"/>
      <c r="GD33" s="230"/>
      <c r="GE33" s="230"/>
      <c r="GF33" s="230"/>
      <c r="GG33" s="230"/>
      <c r="GH33" s="230"/>
      <c r="GI33" s="230"/>
      <c r="GJ33" s="230"/>
      <c r="GK33" s="230"/>
      <c r="GL33" s="230"/>
      <c r="GM33" s="230"/>
      <c r="GN33" s="230"/>
      <c r="GO33" s="230"/>
      <c r="GP33" s="230"/>
      <c r="GQ33" s="230"/>
      <c r="GR33" s="230"/>
      <c r="GS33" s="230"/>
      <c r="GT33" s="230"/>
      <c r="GU33" s="230"/>
      <c r="GV33" s="230"/>
      <c r="GW33" s="230"/>
      <c r="GX33" s="230"/>
      <c r="GY33" s="230"/>
      <c r="GZ33" s="230"/>
      <c r="HA33" s="230"/>
      <c r="HB33" s="230"/>
      <c r="HC33" s="230"/>
      <c r="HD33" s="230"/>
      <c r="HE33" s="230"/>
      <c r="HF33" s="230"/>
      <c r="HG33" s="230"/>
      <c r="HH33" s="230"/>
      <c r="HI33" s="230"/>
      <c r="HJ33" s="230"/>
      <c r="HK33" s="230"/>
      <c r="HL33" s="230"/>
      <c r="HM33" s="230"/>
      <c r="HN33" s="230"/>
      <c r="HO33" s="230"/>
      <c r="HP33" s="230"/>
      <c r="HQ33" s="230"/>
      <c r="HR33" s="230"/>
      <c r="HS33" s="230"/>
      <c r="HT33" s="230"/>
      <c r="HU33" s="230"/>
      <c r="HV33" s="230"/>
      <c r="HW33" s="230"/>
      <c r="HX33" s="230"/>
      <c r="HY33" s="230"/>
      <c r="HZ33" s="230"/>
      <c r="IA33" s="230"/>
      <c r="IB33" s="230"/>
      <c r="IC33" s="230"/>
      <c r="ID33" s="230"/>
      <c r="IE33" s="230"/>
      <c r="IF33" s="230"/>
      <c r="IG33" s="230"/>
      <c r="IH33" s="230"/>
      <c r="II33" s="230"/>
      <c r="IJ33" s="230"/>
      <c r="IK33" s="230"/>
      <c r="IL33" s="230"/>
      <c r="IM33" s="230"/>
      <c r="IN33" s="230"/>
      <c r="IO33" s="230"/>
      <c r="IP33" s="230"/>
      <c r="IQ33" s="230"/>
      <c r="IR33" s="230"/>
      <c r="IS33" s="230"/>
      <c r="IT33" s="230"/>
      <c r="IU33" s="230"/>
      <c r="IV33" s="230"/>
      <c r="IW33" s="230"/>
      <c r="IX33" s="230"/>
      <c r="IY33" s="230"/>
      <c r="IZ33" s="230"/>
      <c r="JA33" s="230"/>
      <c r="JB33" s="230"/>
      <c r="JC33" s="230"/>
      <c r="JD33" s="230"/>
      <c r="JE33" s="230"/>
      <c r="JF33" s="230"/>
      <c r="JG33" s="230"/>
      <c r="JH33" s="230"/>
      <c r="JI33" s="230"/>
      <c r="JJ33" s="230"/>
      <c r="JK33" s="230"/>
      <c r="JL33" s="230"/>
      <c r="JM33" s="230"/>
      <c r="JN33" s="230"/>
      <c r="JO33" s="230"/>
      <c r="JP33" s="230"/>
      <c r="JQ33" s="230"/>
      <c r="JR33" s="230"/>
      <c r="JS33" s="230"/>
      <c r="JT33" s="230"/>
      <c r="JU33" s="230"/>
      <c r="JV33" s="230"/>
      <c r="JW33" s="230"/>
      <c r="JX33" s="230"/>
      <c r="JY33" s="230"/>
      <c r="JZ33" s="230"/>
      <c r="KA33" s="230"/>
      <c r="KB33" s="230"/>
      <c r="KC33" s="230"/>
      <c r="KD33" s="230"/>
      <c r="KE33" s="230"/>
      <c r="KF33" s="230"/>
      <c r="KG33" s="230"/>
      <c r="KH33" s="230"/>
      <c r="KI33" s="230"/>
      <c r="KJ33" s="230"/>
      <c r="KK33" s="230"/>
      <c r="KL33" s="230"/>
      <c r="KM33" s="230"/>
      <c r="KN33" s="230"/>
      <c r="KO33" s="230"/>
      <c r="KP33" s="230"/>
      <c r="KQ33" s="230"/>
      <c r="KR33" s="230"/>
      <c r="KS33" s="230"/>
      <c r="KT33" s="230"/>
      <c r="KU33" s="230"/>
      <c r="KV33" s="230"/>
      <c r="KW33" s="230"/>
      <c r="KX33" s="230"/>
      <c r="KY33" s="230"/>
      <c r="KZ33" s="230"/>
      <c r="LA33" s="230"/>
      <c r="LB33" s="230"/>
      <c r="LC33" s="230"/>
      <c r="LD33" s="230"/>
      <c r="LE33" s="230"/>
      <c r="LF33" s="230"/>
      <c r="LG33" s="230"/>
      <c r="LH33" s="230"/>
      <c r="LI33" s="230"/>
      <c r="LJ33" s="230"/>
      <c r="LK33" s="230"/>
      <c r="LL33" s="230"/>
      <c r="LM33" s="230"/>
      <c r="LN33" s="230"/>
      <c r="LO33" s="230"/>
      <c r="LP33" s="230"/>
      <c r="LQ33" s="230"/>
      <c r="LR33" s="230"/>
      <c r="LS33" s="230"/>
      <c r="LT33" s="230"/>
      <c r="LU33" s="230"/>
      <c r="LV33" s="230"/>
      <c r="LW33" s="230"/>
      <c r="LX33" s="230"/>
      <c r="LY33" s="230"/>
      <c r="LZ33" s="230"/>
      <c r="MA33" s="230"/>
      <c r="MB33" s="230"/>
      <c r="MC33" s="230"/>
      <c r="MD33" s="230"/>
      <c r="ME33" s="230"/>
      <c r="MF33" s="230"/>
      <c r="MG33" s="230"/>
      <c r="MH33" s="230"/>
      <c r="MI33" s="230"/>
      <c r="MJ33" s="230"/>
      <c r="MK33" s="230"/>
      <c r="ML33" s="230"/>
      <c r="MM33" s="230"/>
      <c r="MN33" s="230"/>
      <c r="MO33" s="230"/>
      <c r="MP33" s="230"/>
      <c r="MQ33" s="230"/>
      <c r="MR33" s="230"/>
      <c r="MS33" s="230"/>
      <c r="MT33" s="230"/>
      <c r="MU33" s="230"/>
      <c r="MV33" s="230"/>
      <c r="MW33" s="230"/>
      <c r="MX33" s="230"/>
      <c r="MY33" s="230"/>
      <c r="MZ33" s="230"/>
      <c r="NA33" s="230"/>
      <c r="NB33" s="230"/>
      <c r="NC33" s="230"/>
      <c r="ND33" s="230"/>
      <c r="NE33" s="230"/>
      <c r="NF33" s="230"/>
      <c r="NG33" s="230"/>
      <c r="NH33" s="230"/>
      <c r="NI33" s="230"/>
      <c r="NJ33" s="230"/>
      <c r="NK33" s="230"/>
      <c r="NL33" s="230"/>
      <c r="NM33" s="230"/>
      <c r="NN33" s="230"/>
      <c r="NO33" s="230"/>
      <c r="NP33" s="230"/>
      <c r="NQ33" s="230"/>
      <c r="NR33" s="230"/>
      <c r="NS33" s="230"/>
      <c r="NT33" s="230"/>
      <c r="NU33" s="230"/>
      <c r="NV33" s="230"/>
      <c r="NW33" s="230"/>
      <c r="NX33" s="230"/>
      <c r="NY33" s="230"/>
      <c r="NZ33" s="230"/>
      <c r="OA33" s="230"/>
      <c r="OB33" s="230"/>
      <c r="OC33" s="230"/>
      <c r="OD33" s="230"/>
      <c r="OE33" s="230"/>
      <c r="OF33" s="230"/>
      <c r="OG33" s="230"/>
      <c r="OH33" s="230"/>
      <c r="OI33" s="230"/>
      <c r="OJ33" s="230"/>
      <c r="OK33" s="230"/>
      <c r="OL33" s="230"/>
      <c r="OM33" s="230"/>
      <c r="ON33" s="230"/>
      <c r="OO33" s="230"/>
      <c r="OP33" s="230"/>
      <c r="OQ33" s="230"/>
      <c r="OR33" s="230"/>
      <c r="OS33" s="230"/>
      <c r="OT33" s="230"/>
      <c r="OU33" s="230"/>
      <c r="OV33" s="230"/>
      <c r="OW33" s="230"/>
      <c r="OX33" s="230"/>
      <c r="OY33" s="230"/>
      <c r="OZ33" s="230"/>
      <c r="PA33" s="230"/>
      <c r="PB33" s="230"/>
      <c r="PC33" s="230"/>
      <c r="PD33" s="230"/>
      <c r="PE33" s="230"/>
      <c r="PF33" s="230"/>
      <c r="PG33" s="230"/>
      <c r="PH33" s="230"/>
      <c r="PI33" s="230"/>
      <c r="PJ33" s="230"/>
      <c r="PK33" s="230"/>
      <c r="PL33" s="230"/>
      <c r="PM33" s="230"/>
      <c r="PN33" s="230"/>
      <c r="PO33" s="230"/>
      <c r="PP33" s="230"/>
      <c r="PQ33" s="230"/>
      <c r="PR33" s="230"/>
      <c r="PS33" s="230"/>
      <c r="PT33" s="230"/>
      <c r="PU33" s="230"/>
      <c r="PV33" s="230"/>
      <c r="PW33" s="230"/>
      <c r="PX33" s="230"/>
      <c r="PY33" s="230"/>
      <c r="PZ33" s="230"/>
      <c r="QA33" s="230"/>
      <c r="QB33" s="230"/>
      <c r="QC33" s="230"/>
      <c r="QD33" s="230"/>
      <c r="QE33" s="230"/>
      <c r="QF33" s="230"/>
      <c r="QG33" s="230"/>
      <c r="QH33" s="230"/>
      <c r="QI33" s="230"/>
      <c r="QJ33" s="230"/>
      <c r="QK33" s="230"/>
      <c r="QL33" s="230"/>
      <c r="QM33" s="230"/>
      <c r="QN33" s="230"/>
      <c r="QO33" s="230"/>
      <c r="QP33" s="230"/>
      <c r="QQ33" s="230"/>
      <c r="QR33" s="230"/>
      <c r="QS33" s="230"/>
      <c r="QT33" s="230"/>
      <c r="QU33" s="230"/>
      <c r="QV33" s="230"/>
      <c r="QW33" s="230"/>
      <c r="QX33" s="230"/>
      <c r="QY33" s="230"/>
      <c r="QZ33" s="230"/>
      <c r="RA33" s="230"/>
      <c r="RB33" s="230"/>
      <c r="RC33" s="230"/>
      <c r="RD33" s="230"/>
      <c r="RE33" s="230"/>
      <c r="RF33" s="230"/>
      <c r="RG33" s="230"/>
      <c r="RH33" s="230"/>
      <c r="RI33" s="230"/>
      <c r="RJ33" s="230"/>
      <c r="RK33" s="230"/>
      <c r="RL33" s="230"/>
      <c r="RM33" s="230"/>
      <c r="RN33" s="230"/>
      <c r="RO33" s="230"/>
      <c r="RP33" s="230"/>
      <c r="RQ33" s="230"/>
      <c r="RR33" s="230"/>
      <c r="RS33" s="230"/>
      <c r="RT33" s="230"/>
      <c r="RU33" s="230"/>
      <c r="RV33" s="230"/>
      <c r="RW33" s="230"/>
      <c r="RX33" s="230"/>
      <c r="RY33" s="230"/>
      <c r="RZ33" s="230"/>
      <c r="SA33" s="230"/>
      <c r="SB33" s="230"/>
      <c r="SC33" s="230"/>
      <c r="SD33" s="230"/>
      <c r="SE33" s="230"/>
      <c r="SF33" s="230"/>
      <c r="SG33" s="230"/>
      <c r="SH33" s="230"/>
      <c r="SI33" s="230"/>
      <c r="SJ33" s="230"/>
      <c r="SK33" s="230"/>
      <c r="SL33" s="230"/>
      <c r="SM33" s="230"/>
      <c r="SN33" s="230"/>
      <c r="SO33" s="230"/>
      <c r="SP33" s="230"/>
      <c r="SQ33" s="230"/>
      <c r="SR33" s="230"/>
      <c r="SS33" s="230"/>
      <c r="ST33" s="230"/>
      <c r="SU33" s="230"/>
      <c r="SV33" s="230"/>
      <c r="SW33" s="230"/>
      <c r="SX33" s="230"/>
      <c r="SY33" s="230"/>
      <c r="SZ33" s="230"/>
      <c r="TA33" s="230"/>
      <c r="TB33" s="230"/>
      <c r="TC33" s="230"/>
      <c r="TD33" s="230"/>
      <c r="TE33" s="230"/>
      <c r="TF33" s="230"/>
      <c r="TG33" s="230"/>
      <c r="TH33" s="230"/>
      <c r="TI33" s="230"/>
      <c r="TJ33" s="230"/>
      <c r="TK33" s="230"/>
      <c r="TL33" s="230"/>
      <c r="TM33" s="230"/>
      <c r="TN33" s="230"/>
      <c r="TO33" s="230"/>
      <c r="TP33" s="230"/>
      <c r="TQ33" s="230"/>
      <c r="TR33" s="230"/>
      <c r="TS33" s="230"/>
      <c r="TT33" s="230"/>
      <c r="TU33" s="230"/>
      <c r="TV33" s="230"/>
      <c r="TW33" s="230"/>
      <c r="TX33" s="230"/>
      <c r="TY33" s="230"/>
      <c r="TZ33" s="230"/>
      <c r="UA33" s="230"/>
      <c r="UB33" s="230"/>
      <c r="UC33" s="230"/>
      <c r="UD33" s="230"/>
      <c r="UE33" s="230"/>
      <c r="UF33" s="230"/>
      <c r="UG33" s="230"/>
      <c r="UH33" s="230"/>
      <c r="UI33" s="230"/>
      <c r="UJ33" s="230"/>
      <c r="UK33" s="230"/>
      <c r="UL33" s="230"/>
      <c r="UM33" s="230"/>
      <c r="UN33" s="230"/>
      <c r="UO33" s="230"/>
      <c r="UP33" s="230"/>
      <c r="UQ33" s="230"/>
      <c r="UR33" s="230"/>
      <c r="US33" s="230"/>
      <c r="UT33" s="230"/>
      <c r="UU33" s="230"/>
      <c r="UV33" s="230"/>
      <c r="UW33" s="230"/>
      <c r="UX33" s="230"/>
      <c r="UY33" s="230"/>
      <c r="UZ33" s="230"/>
      <c r="VA33" s="230"/>
      <c r="VB33" s="230"/>
      <c r="VC33" s="230"/>
      <c r="VD33" s="230"/>
      <c r="VE33" s="230"/>
      <c r="VF33" s="230"/>
      <c r="VG33" s="230"/>
      <c r="VH33" s="230"/>
      <c r="VI33" s="230"/>
      <c r="VJ33" s="230"/>
      <c r="VK33" s="230"/>
      <c r="VL33" s="230"/>
      <c r="VM33" s="230"/>
      <c r="VN33" s="230"/>
      <c r="VO33" s="230"/>
      <c r="VP33" s="230"/>
      <c r="VQ33" s="230"/>
      <c r="VR33" s="230"/>
      <c r="VS33" s="230"/>
      <c r="VT33" s="230"/>
      <c r="VU33" s="230"/>
      <c r="VV33" s="230"/>
      <c r="VW33" s="230"/>
      <c r="VX33" s="230"/>
      <c r="VY33" s="230"/>
      <c r="VZ33" s="230"/>
      <c r="WA33" s="230"/>
      <c r="WB33" s="230"/>
      <c r="WC33" s="230"/>
      <c r="WD33" s="230"/>
      <c r="WE33" s="230"/>
      <c r="WF33" s="230"/>
      <c r="WG33" s="230"/>
      <c r="WH33" s="230"/>
      <c r="WI33" s="230"/>
      <c r="WJ33" s="230"/>
      <c r="WK33" s="230"/>
      <c r="WL33" s="230"/>
      <c r="WM33" s="230"/>
      <c r="WN33" s="230"/>
      <c r="WO33" s="230"/>
      <c r="WP33" s="230"/>
      <c r="WQ33" s="230"/>
      <c r="WR33" s="230"/>
      <c r="WS33" s="230"/>
      <c r="WT33" s="230"/>
      <c r="WU33" s="230"/>
      <c r="WV33" s="230"/>
      <c r="WW33" s="230"/>
      <c r="WX33" s="230"/>
      <c r="WY33" s="230"/>
      <c r="WZ33" s="230"/>
      <c r="XA33" s="230"/>
      <c r="XB33" s="230"/>
      <c r="XC33" s="230"/>
      <c r="XD33" s="230"/>
      <c r="XE33" s="230"/>
      <c r="XF33" s="230"/>
      <c r="XG33" s="230"/>
      <c r="XH33" s="230"/>
      <c r="XI33" s="230"/>
      <c r="XJ33" s="230"/>
      <c r="XK33" s="230"/>
      <c r="XL33" s="230"/>
      <c r="XM33" s="230"/>
      <c r="XN33" s="230"/>
      <c r="XO33" s="230"/>
      <c r="XP33" s="230"/>
      <c r="XQ33" s="230"/>
      <c r="XR33" s="230"/>
      <c r="XS33" s="230"/>
      <c r="XT33" s="230"/>
      <c r="XU33" s="230"/>
      <c r="XV33" s="230"/>
      <c r="XW33" s="230"/>
      <c r="XX33" s="230"/>
      <c r="XY33" s="230"/>
      <c r="XZ33" s="230"/>
      <c r="YA33" s="230"/>
      <c r="YB33" s="230"/>
      <c r="YC33" s="230"/>
      <c r="YD33" s="230"/>
      <c r="YE33" s="230"/>
      <c r="YF33" s="230"/>
      <c r="YG33" s="230"/>
      <c r="YH33" s="230"/>
      <c r="YI33" s="230"/>
      <c r="YJ33" s="230"/>
      <c r="YK33" s="230"/>
      <c r="YL33" s="230"/>
      <c r="YM33" s="230"/>
      <c r="YN33" s="230"/>
      <c r="YO33" s="230"/>
      <c r="YP33" s="230"/>
      <c r="YQ33" s="230"/>
      <c r="YR33" s="230"/>
      <c r="YS33" s="230"/>
      <c r="YT33" s="230"/>
      <c r="YU33" s="230"/>
      <c r="YV33" s="230"/>
      <c r="YW33" s="230"/>
      <c r="YX33" s="230"/>
      <c r="YY33" s="230"/>
      <c r="YZ33" s="230"/>
      <c r="ZA33" s="230"/>
      <c r="ZB33" s="230"/>
      <c r="ZC33" s="230"/>
      <c r="ZD33" s="230"/>
      <c r="ZE33" s="230"/>
      <c r="ZF33" s="230"/>
      <c r="ZG33" s="230"/>
      <c r="ZH33" s="230"/>
      <c r="ZI33" s="230"/>
      <c r="ZJ33" s="230"/>
      <c r="ZK33" s="230"/>
      <c r="ZL33" s="230"/>
      <c r="ZM33" s="230"/>
      <c r="ZN33" s="230"/>
      <c r="ZO33" s="230"/>
      <c r="ZP33" s="230"/>
      <c r="ZQ33" s="230"/>
      <c r="ZR33" s="230"/>
      <c r="ZS33" s="230"/>
      <c r="ZT33" s="230"/>
      <c r="ZU33" s="230"/>
      <c r="ZV33" s="230"/>
      <c r="ZW33" s="230"/>
      <c r="ZX33" s="230"/>
      <c r="ZY33" s="230"/>
      <c r="ZZ33" s="230"/>
      <c r="AAA33" s="230"/>
      <c r="AAB33" s="230"/>
      <c r="AAC33" s="230"/>
      <c r="AAD33" s="230"/>
      <c r="AAE33" s="230"/>
      <c r="AAF33" s="230"/>
      <c r="AAG33" s="230"/>
      <c r="AAH33" s="230"/>
      <c r="AAI33" s="230"/>
      <c r="AAJ33" s="230"/>
      <c r="AAK33" s="230"/>
      <c r="AAL33" s="230"/>
      <c r="AAM33" s="230"/>
      <c r="AAN33" s="230"/>
      <c r="AAO33" s="230"/>
      <c r="AAP33" s="230"/>
      <c r="AAQ33" s="230"/>
      <c r="AAR33" s="230"/>
      <c r="AAS33" s="230"/>
      <c r="AAT33" s="230"/>
      <c r="AAU33" s="230"/>
      <c r="AAV33" s="230"/>
      <c r="AAW33" s="230"/>
      <c r="AAX33" s="230"/>
      <c r="AAY33" s="230"/>
      <c r="AAZ33" s="230"/>
      <c r="ABA33" s="230"/>
      <c r="ABB33" s="230"/>
      <c r="ABC33" s="230"/>
      <c r="ABD33" s="230"/>
      <c r="ABE33" s="230"/>
      <c r="ABF33" s="230"/>
      <c r="ABG33" s="230"/>
      <c r="ABH33" s="230"/>
      <c r="ABI33" s="230"/>
      <c r="ABJ33" s="230"/>
      <c r="ABK33" s="230"/>
      <c r="ABL33" s="230"/>
      <c r="ABM33" s="230"/>
      <c r="ABN33" s="230"/>
      <c r="ABO33" s="230"/>
      <c r="ABP33" s="230"/>
      <c r="ABQ33" s="230"/>
      <c r="ABR33" s="230"/>
      <c r="ABS33" s="230"/>
      <c r="ABT33" s="230"/>
      <c r="ABU33" s="230"/>
      <c r="ABV33" s="230"/>
      <c r="ABW33" s="230"/>
      <c r="ABX33" s="230"/>
      <c r="ABY33" s="230"/>
      <c r="ABZ33" s="230"/>
      <c r="ACA33" s="230"/>
      <c r="ACB33" s="230"/>
      <c r="ACC33" s="230"/>
      <c r="ACD33" s="230"/>
      <c r="ACE33" s="230"/>
      <c r="ACF33" s="230"/>
      <c r="ACG33" s="230"/>
      <c r="ACH33" s="230"/>
      <c r="ACI33" s="230"/>
      <c r="ACJ33" s="230"/>
      <c r="ACK33" s="230"/>
      <c r="ACL33" s="230"/>
      <c r="ACM33" s="230"/>
      <c r="ACN33" s="230"/>
      <c r="ACO33" s="230"/>
      <c r="ACP33" s="230"/>
      <c r="ACQ33" s="230"/>
      <c r="ACR33" s="230"/>
      <c r="ACS33" s="230"/>
      <c r="ACT33" s="230"/>
      <c r="ACU33" s="230"/>
      <c r="ACV33" s="230"/>
      <c r="ACW33" s="230"/>
      <c r="ACX33" s="230"/>
      <c r="ACY33" s="230"/>
      <c r="ACZ33" s="230"/>
      <c r="ADA33" s="230"/>
      <c r="ADB33" s="230"/>
      <c r="ADC33" s="230"/>
      <c r="ADD33" s="230"/>
      <c r="ADE33" s="230"/>
      <c r="ADF33" s="230"/>
      <c r="ADG33" s="230"/>
      <c r="ADH33" s="230"/>
      <c r="ADI33" s="230"/>
      <c r="ADJ33" s="230"/>
      <c r="ADK33" s="230"/>
      <c r="ADL33" s="230"/>
      <c r="ADM33" s="230"/>
      <c r="ADN33" s="230"/>
      <c r="ADO33" s="230"/>
      <c r="ADP33" s="230"/>
      <c r="ADQ33" s="230"/>
      <c r="ADR33" s="230"/>
      <c r="ADS33" s="230"/>
      <c r="ADT33" s="230"/>
      <c r="ADU33" s="230"/>
      <c r="ADV33" s="230"/>
      <c r="ADW33" s="230"/>
      <c r="ADX33" s="230"/>
      <c r="ADY33" s="230"/>
      <c r="ADZ33" s="230"/>
      <c r="AEA33" s="230"/>
      <c r="AEB33" s="230"/>
      <c r="AEC33" s="230"/>
      <c r="AED33" s="230"/>
      <c r="AEE33" s="230"/>
      <c r="AEF33" s="230"/>
      <c r="AEG33" s="230"/>
      <c r="AEH33" s="230"/>
      <c r="AEI33" s="230"/>
      <c r="AEJ33" s="230"/>
      <c r="AEK33" s="230"/>
      <c r="AEL33" s="230"/>
      <c r="AEM33" s="230"/>
      <c r="AEN33" s="230"/>
      <c r="AEO33" s="230"/>
      <c r="AEP33" s="230"/>
      <c r="AEQ33" s="230"/>
      <c r="AER33" s="230"/>
      <c r="AES33" s="230"/>
      <c r="AET33" s="230"/>
      <c r="AEU33" s="230"/>
      <c r="AEV33" s="230"/>
      <c r="AEW33" s="230"/>
      <c r="AEX33" s="230"/>
      <c r="AEY33" s="230"/>
      <c r="AEZ33" s="230"/>
      <c r="AFA33" s="230"/>
      <c r="AFB33" s="230"/>
      <c r="AFC33" s="230"/>
      <c r="AFD33" s="230"/>
      <c r="AFE33" s="230"/>
      <c r="AFF33" s="230"/>
      <c r="AFG33" s="230"/>
      <c r="AFH33" s="230"/>
      <c r="AFI33" s="230"/>
      <c r="AFJ33" s="230"/>
      <c r="AFK33" s="230"/>
      <c r="AFL33" s="230"/>
      <c r="AFM33" s="230"/>
      <c r="AFN33" s="230"/>
      <c r="AFO33" s="230"/>
      <c r="AFP33" s="230"/>
      <c r="AFQ33" s="230"/>
      <c r="AFR33" s="230"/>
      <c r="AFS33" s="230"/>
      <c r="AFT33" s="230"/>
      <c r="AFU33" s="230"/>
      <c r="AFV33" s="230"/>
      <c r="AFW33" s="230"/>
      <c r="AFX33" s="230"/>
      <c r="AFY33" s="230"/>
      <c r="AFZ33" s="230"/>
      <c r="AGA33" s="230"/>
      <c r="AGB33" s="230"/>
      <c r="AGC33" s="230"/>
      <c r="AGD33" s="230"/>
      <c r="AGE33" s="230"/>
      <c r="AGF33" s="230"/>
      <c r="AGG33" s="230"/>
      <c r="AGH33" s="230"/>
      <c r="AGI33" s="230"/>
      <c r="AGJ33" s="230"/>
      <c r="AGK33" s="230"/>
      <c r="AGL33" s="230"/>
      <c r="AGM33" s="230"/>
      <c r="AGN33" s="230"/>
      <c r="AGO33" s="230"/>
      <c r="AGP33" s="230"/>
      <c r="AGQ33" s="230"/>
      <c r="AGR33" s="230"/>
      <c r="AGS33" s="230"/>
      <c r="AGT33" s="230"/>
      <c r="AGU33" s="230"/>
      <c r="AGV33" s="230"/>
      <c r="AGW33" s="230"/>
      <c r="AGX33" s="230"/>
      <c r="AGY33" s="230"/>
      <c r="AGZ33" s="230"/>
      <c r="AHA33" s="230"/>
      <c r="AHB33" s="230"/>
      <c r="AHC33" s="230"/>
      <c r="AHD33" s="230"/>
      <c r="AHE33" s="230"/>
      <c r="AHF33" s="230"/>
      <c r="AHG33" s="230"/>
      <c r="AHH33" s="230"/>
      <c r="AHI33" s="230"/>
      <c r="AHJ33" s="230"/>
      <c r="AHK33" s="230"/>
      <c r="AHL33" s="230"/>
      <c r="AHM33" s="230"/>
      <c r="AHN33" s="230"/>
      <c r="AHO33" s="230"/>
      <c r="AHP33" s="230"/>
      <c r="AHQ33" s="230"/>
      <c r="AHR33" s="230"/>
      <c r="AHS33" s="230"/>
      <c r="AHT33" s="230"/>
      <c r="AHU33" s="230"/>
      <c r="AHV33" s="230"/>
      <c r="AHW33" s="230"/>
      <c r="AHX33" s="230"/>
      <c r="AHY33" s="230"/>
      <c r="AHZ33" s="230"/>
      <c r="AIA33" s="230"/>
      <c r="AIB33" s="230"/>
      <c r="AIC33" s="230"/>
      <c r="AID33" s="230"/>
      <c r="AIE33" s="230"/>
      <c r="AIF33" s="230"/>
      <c r="AIG33" s="230"/>
      <c r="AIH33" s="230"/>
      <c r="AII33" s="230"/>
      <c r="AIJ33" s="230"/>
      <c r="AIK33" s="230"/>
      <c r="AIL33" s="230"/>
      <c r="AIM33" s="230"/>
      <c r="AIN33" s="230"/>
      <c r="AIO33" s="230"/>
      <c r="AIP33" s="230"/>
      <c r="AIQ33" s="230"/>
      <c r="AIR33" s="230"/>
      <c r="AIS33" s="230"/>
      <c r="AIT33" s="230"/>
      <c r="AIU33" s="230"/>
      <c r="AIV33" s="230"/>
      <c r="AIW33" s="230"/>
      <c r="AIX33" s="230"/>
      <c r="AIY33" s="230"/>
      <c r="AIZ33" s="230"/>
      <c r="AJA33" s="230"/>
      <c r="AJB33" s="230"/>
      <c r="AJC33" s="230"/>
      <c r="AJD33" s="230"/>
      <c r="AJE33" s="230"/>
      <c r="AJF33" s="230"/>
      <c r="AJG33" s="230"/>
      <c r="AJH33" s="230"/>
      <c r="AJI33" s="230"/>
      <c r="AJJ33" s="230"/>
      <c r="AJK33" s="230"/>
      <c r="AJL33" s="230"/>
      <c r="AJM33" s="230"/>
      <c r="AJN33" s="230"/>
      <c r="AJO33" s="230"/>
      <c r="AJP33" s="230"/>
      <c r="AJQ33" s="230"/>
      <c r="AJR33" s="230"/>
      <c r="AJS33" s="230"/>
      <c r="AJT33" s="230"/>
      <c r="AJU33" s="230"/>
      <c r="AJV33" s="230"/>
      <c r="AJW33" s="230"/>
      <c r="AJX33" s="230"/>
      <c r="AJY33" s="230"/>
      <c r="AJZ33" s="230"/>
      <c r="AKA33" s="230"/>
      <c r="AKB33" s="230"/>
      <c r="AKC33" s="230"/>
      <c r="AKD33" s="230"/>
      <c r="AKE33" s="230"/>
      <c r="AKF33" s="230"/>
      <c r="AKG33" s="230"/>
      <c r="AKH33" s="230"/>
      <c r="AKI33" s="230"/>
      <c r="AKJ33" s="230"/>
      <c r="AKK33" s="230"/>
      <c r="AKL33" s="230"/>
      <c r="AKM33" s="230"/>
      <c r="AKN33" s="230"/>
      <c r="AKO33" s="230"/>
      <c r="AKP33" s="230"/>
      <c r="AKQ33" s="230"/>
      <c r="AKR33" s="230"/>
      <c r="AKS33" s="230"/>
      <c r="AKT33" s="230"/>
      <c r="AKU33" s="230"/>
      <c r="AKV33" s="230"/>
      <c r="AKW33" s="230"/>
      <c r="AKX33" s="230"/>
      <c r="AKY33" s="230"/>
      <c r="AKZ33" s="230"/>
      <c r="ALA33" s="230"/>
      <c r="ALB33" s="230"/>
      <c r="ALC33" s="230"/>
      <c r="ALD33" s="230"/>
      <c r="ALE33" s="230"/>
      <c r="ALF33" s="230"/>
      <c r="ALG33" s="230"/>
      <c r="ALH33" s="230"/>
      <c r="ALI33" s="230"/>
      <c r="ALJ33" s="230"/>
      <c r="ALK33" s="230"/>
      <c r="ALL33" s="230"/>
      <c r="ALM33" s="230"/>
      <c r="ALN33" s="230"/>
      <c r="ALO33" s="230"/>
    </row>
    <row r="34" spans="1:1003" s="231" customFormat="1" ht="10.5" customHeight="1" x14ac:dyDescent="0.2">
      <c r="A34" s="222" t="s">
        <v>167</v>
      </c>
      <c r="B34" s="367" t="s">
        <v>133</v>
      </c>
      <c r="C34" s="368"/>
      <c r="D34" s="368"/>
      <c r="E34" s="368"/>
      <c r="F34" s="368"/>
      <c r="G34" s="368"/>
      <c r="H34" s="368"/>
      <c r="I34" s="368"/>
      <c r="J34" s="369"/>
      <c r="K34" s="223"/>
      <c r="L34" s="223" t="s">
        <v>46</v>
      </c>
      <c r="M34" s="223"/>
      <c r="N34" s="223"/>
      <c r="O34" s="223"/>
      <c r="P34" s="223"/>
      <c r="Q34" s="224">
        <f t="shared" si="4"/>
        <v>72</v>
      </c>
      <c r="R34" s="224"/>
      <c r="S34" s="225">
        <f t="shared" si="8"/>
        <v>0</v>
      </c>
      <c r="T34" s="265">
        <f t="shared" si="5"/>
        <v>108</v>
      </c>
      <c r="U34" s="226">
        <f t="shared" si="6"/>
        <v>36</v>
      </c>
      <c r="V34" s="223">
        <f t="shared" si="1"/>
        <v>72</v>
      </c>
      <c r="W34" s="223">
        <f t="shared" ref="W34:W35" si="13">V34-X34-Z34-Y34</f>
        <v>43</v>
      </c>
      <c r="X34" s="223">
        <v>6</v>
      </c>
      <c r="Y34" s="227">
        <v>23</v>
      </c>
      <c r="Z34" s="223"/>
      <c r="AA34" s="223">
        <f t="shared" si="3"/>
        <v>0</v>
      </c>
      <c r="AB34" s="223">
        <f>AD34+AF34+AG34</f>
        <v>0</v>
      </c>
      <c r="AC34" s="229"/>
      <c r="AD34" s="223"/>
      <c r="AE34" s="223"/>
      <c r="AF34" s="223"/>
      <c r="AG34" s="223"/>
      <c r="AH34" s="266">
        <f t="shared" ref="AH34" si="14">AJ34+AL34+AM34</f>
        <v>72</v>
      </c>
      <c r="AI34" s="229"/>
      <c r="AJ34" s="223">
        <v>72</v>
      </c>
      <c r="AK34" s="223"/>
      <c r="AL34" s="223"/>
      <c r="AM34" s="227"/>
      <c r="AN34" s="228">
        <f t="shared" si="10"/>
        <v>0</v>
      </c>
      <c r="AO34" s="229"/>
      <c r="AP34" s="223"/>
      <c r="AQ34" s="223"/>
      <c r="AR34" s="223"/>
      <c r="AS34" s="228">
        <f t="shared" si="11"/>
        <v>0</v>
      </c>
      <c r="AT34" s="229"/>
      <c r="AU34" s="223"/>
      <c r="AV34" s="223"/>
      <c r="AW34" s="323"/>
      <c r="AX34" s="287"/>
      <c r="AY34" s="288"/>
      <c r="AZ34" s="287"/>
      <c r="BA34" s="287"/>
      <c r="BB34" s="287"/>
      <c r="BC34" s="287"/>
      <c r="BD34" s="288"/>
      <c r="BE34" s="287"/>
      <c r="BF34" s="287"/>
      <c r="BG34" s="287"/>
      <c r="BH34" s="230"/>
      <c r="BI34" s="230"/>
      <c r="BJ34" s="230"/>
      <c r="BK34" s="230"/>
      <c r="BL34" s="230"/>
      <c r="BM34" s="230"/>
      <c r="BN34" s="230"/>
      <c r="BO34" s="230"/>
      <c r="BP34" s="230"/>
      <c r="BQ34" s="230"/>
      <c r="BR34" s="230"/>
      <c r="BS34" s="230"/>
      <c r="BT34" s="230"/>
      <c r="BU34" s="230"/>
      <c r="BV34" s="230"/>
      <c r="BW34" s="230"/>
      <c r="BX34" s="230"/>
      <c r="BY34" s="230"/>
      <c r="BZ34" s="230"/>
      <c r="CA34" s="230"/>
      <c r="CB34" s="230"/>
      <c r="CC34" s="230"/>
      <c r="CD34" s="230"/>
      <c r="CE34" s="230"/>
      <c r="CF34" s="230"/>
      <c r="CG34" s="230"/>
      <c r="CH34" s="230"/>
      <c r="CI34" s="230"/>
      <c r="CJ34" s="230"/>
      <c r="CK34" s="230"/>
      <c r="CL34" s="230"/>
      <c r="CM34" s="230"/>
      <c r="CN34" s="230"/>
      <c r="CO34" s="230"/>
      <c r="CP34" s="230"/>
      <c r="CQ34" s="230"/>
      <c r="CR34" s="230"/>
      <c r="CS34" s="230"/>
      <c r="CT34" s="230"/>
      <c r="CU34" s="230"/>
      <c r="CV34" s="230"/>
      <c r="CW34" s="230"/>
      <c r="CX34" s="230"/>
      <c r="CY34" s="230"/>
      <c r="CZ34" s="230"/>
      <c r="DA34" s="230"/>
      <c r="DB34" s="230"/>
      <c r="DC34" s="230"/>
      <c r="DD34" s="230"/>
      <c r="DE34" s="230"/>
      <c r="DF34" s="230"/>
      <c r="DG34" s="230"/>
      <c r="DH34" s="230"/>
      <c r="DI34" s="230"/>
      <c r="DJ34" s="230"/>
      <c r="DK34" s="230"/>
      <c r="DL34" s="230"/>
      <c r="DM34" s="230"/>
      <c r="DN34" s="230"/>
      <c r="DO34" s="230"/>
      <c r="DP34" s="230"/>
      <c r="DQ34" s="230"/>
      <c r="DR34" s="230"/>
      <c r="DS34" s="230"/>
      <c r="DT34" s="230"/>
      <c r="DU34" s="230"/>
      <c r="DV34" s="230"/>
      <c r="DW34" s="230"/>
      <c r="DX34" s="230"/>
      <c r="DY34" s="230"/>
      <c r="DZ34" s="230"/>
      <c r="EA34" s="230"/>
      <c r="EB34" s="230"/>
      <c r="EC34" s="230"/>
      <c r="ED34" s="230"/>
      <c r="EE34" s="230"/>
      <c r="EF34" s="230"/>
      <c r="EG34" s="230"/>
      <c r="EH34" s="230"/>
      <c r="EI34" s="230"/>
      <c r="EJ34" s="230"/>
      <c r="EK34" s="230"/>
      <c r="EL34" s="230"/>
      <c r="EM34" s="230"/>
      <c r="EN34" s="230"/>
      <c r="EO34" s="230"/>
      <c r="EP34" s="230"/>
      <c r="EQ34" s="230"/>
      <c r="ER34" s="230"/>
      <c r="ES34" s="230"/>
      <c r="ET34" s="230"/>
      <c r="EU34" s="230"/>
      <c r="EV34" s="230"/>
      <c r="EW34" s="230"/>
      <c r="EX34" s="230"/>
      <c r="EY34" s="230"/>
      <c r="EZ34" s="230"/>
      <c r="FA34" s="230"/>
      <c r="FB34" s="230"/>
      <c r="FC34" s="230"/>
      <c r="FD34" s="230"/>
      <c r="FE34" s="230"/>
      <c r="FF34" s="230"/>
      <c r="FG34" s="230"/>
      <c r="FH34" s="230"/>
      <c r="FI34" s="230"/>
      <c r="FJ34" s="230"/>
      <c r="FK34" s="230"/>
      <c r="FL34" s="230"/>
      <c r="FM34" s="230"/>
      <c r="FN34" s="230"/>
      <c r="FO34" s="230"/>
      <c r="FP34" s="230"/>
      <c r="FQ34" s="230"/>
      <c r="FR34" s="230"/>
      <c r="FS34" s="230"/>
      <c r="FT34" s="230"/>
      <c r="FU34" s="230"/>
      <c r="FV34" s="230"/>
      <c r="FW34" s="230"/>
      <c r="FX34" s="230"/>
      <c r="FY34" s="230"/>
      <c r="FZ34" s="230"/>
      <c r="GA34" s="230"/>
      <c r="GB34" s="230"/>
      <c r="GC34" s="230"/>
      <c r="GD34" s="230"/>
      <c r="GE34" s="230"/>
      <c r="GF34" s="230"/>
      <c r="GG34" s="230"/>
      <c r="GH34" s="230"/>
      <c r="GI34" s="230"/>
      <c r="GJ34" s="230"/>
      <c r="GK34" s="230"/>
      <c r="GL34" s="230"/>
      <c r="GM34" s="230"/>
      <c r="GN34" s="230"/>
      <c r="GO34" s="230"/>
      <c r="GP34" s="230"/>
      <c r="GQ34" s="230"/>
      <c r="GR34" s="230"/>
      <c r="GS34" s="230"/>
      <c r="GT34" s="230"/>
      <c r="GU34" s="230"/>
      <c r="GV34" s="230"/>
      <c r="GW34" s="230"/>
      <c r="GX34" s="230"/>
      <c r="GY34" s="230"/>
      <c r="GZ34" s="230"/>
      <c r="HA34" s="230"/>
      <c r="HB34" s="230"/>
      <c r="HC34" s="230"/>
      <c r="HD34" s="230"/>
      <c r="HE34" s="230"/>
      <c r="HF34" s="230"/>
      <c r="HG34" s="230"/>
      <c r="HH34" s="230"/>
      <c r="HI34" s="230"/>
      <c r="HJ34" s="230"/>
      <c r="HK34" s="230"/>
      <c r="HL34" s="230"/>
      <c r="HM34" s="230"/>
      <c r="HN34" s="230"/>
      <c r="HO34" s="230"/>
      <c r="HP34" s="230"/>
      <c r="HQ34" s="230"/>
      <c r="HR34" s="230"/>
      <c r="HS34" s="230"/>
      <c r="HT34" s="230"/>
      <c r="HU34" s="230"/>
      <c r="HV34" s="230"/>
      <c r="HW34" s="230"/>
      <c r="HX34" s="230"/>
      <c r="HY34" s="230"/>
      <c r="HZ34" s="230"/>
      <c r="IA34" s="230"/>
      <c r="IB34" s="230"/>
      <c r="IC34" s="230"/>
      <c r="ID34" s="230"/>
      <c r="IE34" s="230"/>
      <c r="IF34" s="230"/>
      <c r="IG34" s="230"/>
      <c r="IH34" s="230"/>
      <c r="II34" s="230"/>
      <c r="IJ34" s="230"/>
      <c r="IK34" s="230"/>
      <c r="IL34" s="230"/>
      <c r="IM34" s="230"/>
      <c r="IN34" s="230"/>
      <c r="IO34" s="230"/>
      <c r="IP34" s="230"/>
      <c r="IQ34" s="230"/>
      <c r="IR34" s="230"/>
      <c r="IS34" s="230"/>
      <c r="IT34" s="230"/>
      <c r="IU34" s="230"/>
      <c r="IV34" s="230"/>
      <c r="IW34" s="230"/>
      <c r="IX34" s="230"/>
      <c r="IY34" s="230"/>
      <c r="IZ34" s="230"/>
      <c r="JA34" s="230"/>
      <c r="JB34" s="230"/>
      <c r="JC34" s="230"/>
      <c r="JD34" s="230"/>
      <c r="JE34" s="230"/>
      <c r="JF34" s="230"/>
      <c r="JG34" s="230"/>
      <c r="JH34" s="230"/>
      <c r="JI34" s="230"/>
      <c r="JJ34" s="230"/>
      <c r="JK34" s="230"/>
      <c r="JL34" s="230"/>
      <c r="JM34" s="230"/>
      <c r="JN34" s="230"/>
      <c r="JO34" s="230"/>
      <c r="JP34" s="230"/>
      <c r="JQ34" s="230"/>
      <c r="JR34" s="230"/>
      <c r="JS34" s="230"/>
      <c r="JT34" s="230"/>
      <c r="JU34" s="230"/>
      <c r="JV34" s="230"/>
      <c r="JW34" s="230"/>
      <c r="JX34" s="230"/>
      <c r="JY34" s="230"/>
      <c r="JZ34" s="230"/>
      <c r="KA34" s="230"/>
      <c r="KB34" s="230"/>
      <c r="KC34" s="230"/>
      <c r="KD34" s="230"/>
      <c r="KE34" s="230"/>
      <c r="KF34" s="230"/>
      <c r="KG34" s="230"/>
      <c r="KH34" s="230"/>
      <c r="KI34" s="230"/>
      <c r="KJ34" s="230"/>
      <c r="KK34" s="230"/>
      <c r="KL34" s="230"/>
      <c r="KM34" s="230"/>
      <c r="KN34" s="230"/>
      <c r="KO34" s="230"/>
      <c r="KP34" s="230"/>
      <c r="KQ34" s="230"/>
      <c r="KR34" s="230"/>
      <c r="KS34" s="230"/>
      <c r="KT34" s="230"/>
      <c r="KU34" s="230"/>
      <c r="KV34" s="230"/>
      <c r="KW34" s="230"/>
      <c r="KX34" s="230"/>
      <c r="KY34" s="230"/>
      <c r="KZ34" s="230"/>
      <c r="LA34" s="230"/>
      <c r="LB34" s="230"/>
      <c r="LC34" s="230"/>
      <c r="LD34" s="230"/>
      <c r="LE34" s="230"/>
      <c r="LF34" s="230"/>
      <c r="LG34" s="230"/>
      <c r="LH34" s="230"/>
      <c r="LI34" s="230"/>
      <c r="LJ34" s="230"/>
      <c r="LK34" s="230"/>
      <c r="LL34" s="230"/>
      <c r="LM34" s="230"/>
      <c r="LN34" s="230"/>
      <c r="LO34" s="230"/>
      <c r="LP34" s="230"/>
      <c r="LQ34" s="230"/>
      <c r="LR34" s="230"/>
      <c r="LS34" s="230"/>
      <c r="LT34" s="230"/>
      <c r="LU34" s="230"/>
      <c r="LV34" s="230"/>
      <c r="LW34" s="230"/>
      <c r="LX34" s="230"/>
      <c r="LY34" s="230"/>
      <c r="LZ34" s="230"/>
      <c r="MA34" s="230"/>
      <c r="MB34" s="230"/>
      <c r="MC34" s="230"/>
      <c r="MD34" s="230"/>
      <c r="ME34" s="230"/>
      <c r="MF34" s="230"/>
      <c r="MG34" s="230"/>
      <c r="MH34" s="230"/>
      <c r="MI34" s="230"/>
      <c r="MJ34" s="230"/>
      <c r="MK34" s="230"/>
      <c r="ML34" s="230"/>
      <c r="MM34" s="230"/>
      <c r="MN34" s="230"/>
      <c r="MO34" s="230"/>
      <c r="MP34" s="230"/>
      <c r="MQ34" s="230"/>
      <c r="MR34" s="230"/>
      <c r="MS34" s="230"/>
      <c r="MT34" s="230"/>
      <c r="MU34" s="230"/>
      <c r="MV34" s="230"/>
      <c r="MW34" s="230"/>
      <c r="MX34" s="230"/>
      <c r="MY34" s="230"/>
      <c r="MZ34" s="230"/>
      <c r="NA34" s="230"/>
      <c r="NB34" s="230"/>
      <c r="NC34" s="230"/>
      <c r="ND34" s="230"/>
      <c r="NE34" s="230"/>
      <c r="NF34" s="230"/>
      <c r="NG34" s="230"/>
      <c r="NH34" s="230"/>
      <c r="NI34" s="230"/>
      <c r="NJ34" s="230"/>
      <c r="NK34" s="230"/>
      <c r="NL34" s="230"/>
      <c r="NM34" s="230"/>
      <c r="NN34" s="230"/>
      <c r="NO34" s="230"/>
      <c r="NP34" s="230"/>
      <c r="NQ34" s="230"/>
      <c r="NR34" s="230"/>
      <c r="NS34" s="230"/>
      <c r="NT34" s="230"/>
      <c r="NU34" s="230"/>
      <c r="NV34" s="230"/>
      <c r="NW34" s="230"/>
      <c r="NX34" s="230"/>
      <c r="NY34" s="230"/>
      <c r="NZ34" s="230"/>
      <c r="OA34" s="230"/>
      <c r="OB34" s="230"/>
      <c r="OC34" s="230"/>
      <c r="OD34" s="230"/>
      <c r="OE34" s="230"/>
      <c r="OF34" s="230"/>
      <c r="OG34" s="230"/>
      <c r="OH34" s="230"/>
      <c r="OI34" s="230"/>
      <c r="OJ34" s="230"/>
      <c r="OK34" s="230"/>
      <c r="OL34" s="230"/>
      <c r="OM34" s="230"/>
      <c r="ON34" s="230"/>
      <c r="OO34" s="230"/>
      <c r="OP34" s="230"/>
      <c r="OQ34" s="230"/>
      <c r="OR34" s="230"/>
      <c r="OS34" s="230"/>
      <c r="OT34" s="230"/>
      <c r="OU34" s="230"/>
      <c r="OV34" s="230"/>
      <c r="OW34" s="230"/>
      <c r="OX34" s="230"/>
      <c r="OY34" s="230"/>
      <c r="OZ34" s="230"/>
      <c r="PA34" s="230"/>
      <c r="PB34" s="230"/>
      <c r="PC34" s="230"/>
      <c r="PD34" s="230"/>
      <c r="PE34" s="230"/>
      <c r="PF34" s="230"/>
      <c r="PG34" s="230"/>
      <c r="PH34" s="230"/>
      <c r="PI34" s="230"/>
      <c r="PJ34" s="230"/>
      <c r="PK34" s="230"/>
      <c r="PL34" s="230"/>
      <c r="PM34" s="230"/>
      <c r="PN34" s="230"/>
      <c r="PO34" s="230"/>
      <c r="PP34" s="230"/>
      <c r="PQ34" s="230"/>
      <c r="PR34" s="230"/>
      <c r="PS34" s="230"/>
      <c r="PT34" s="230"/>
      <c r="PU34" s="230"/>
      <c r="PV34" s="230"/>
      <c r="PW34" s="230"/>
      <c r="PX34" s="230"/>
      <c r="PY34" s="230"/>
      <c r="PZ34" s="230"/>
      <c r="QA34" s="230"/>
      <c r="QB34" s="230"/>
      <c r="QC34" s="230"/>
      <c r="QD34" s="230"/>
      <c r="QE34" s="230"/>
      <c r="QF34" s="230"/>
      <c r="QG34" s="230"/>
      <c r="QH34" s="230"/>
      <c r="QI34" s="230"/>
      <c r="QJ34" s="230"/>
      <c r="QK34" s="230"/>
      <c r="QL34" s="230"/>
      <c r="QM34" s="230"/>
      <c r="QN34" s="230"/>
      <c r="QO34" s="230"/>
      <c r="QP34" s="230"/>
      <c r="QQ34" s="230"/>
      <c r="QR34" s="230"/>
      <c r="QS34" s="230"/>
      <c r="QT34" s="230"/>
      <c r="QU34" s="230"/>
      <c r="QV34" s="230"/>
      <c r="QW34" s="230"/>
      <c r="QX34" s="230"/>
      <c r="QY34" s="230"/>
      <c r="QZ34" s="230"/>
      <c r="RA34" s="230"/>
      <c r="RB34" s="230"/>
      <c r="RC34" s="230"/>
      <c r="RD34" s="230"/>
      <c r="RE34" s="230"/>
      <c r="RF34" s="230"/>
      <c r="RG34" s="230"/>
      <c r="RH34" s="230"/>
      <c r="RI34" s="230"/>
      <c r="RJ34" s="230"/>
      <c r="RK34" s="230"/>
      <c r="RL34" s="230"/>
      <c r="RM34" s="230"/>
      <c r="RN34" s="230"/>
      <c r="RO34" s="230"/>
      <c r="RP34" s="230"/>
      <c r="RQ34" s="230"/>
      <c r="RR34" s="230"/>
      <c r="RS34" s="230"/>
      <c r="RT34" s="230"/>
      <c r="RU34" s="230"/>
      <c r="RV34" s="230"/>
      <c r="RW34" s="230"/>
      <c r="RX34" s="230"/>
      <c r="RY34" s="230"/>
      <c r="RZ34" s="230"/>
      <c r="SA34" s="230"/>
      <c r="SB34" s="230"/>
      <c r="SC34" s="230"/>
      <c r="SD34" s="230"/>
      <c r="SE34" s="230"/>
      <c r="SF34" s="230"/>
      <c r="SG34" s="230"/>
      <c r="SH34" s="230"/>
      <c r="SI34" s="230"/>
      <c r="SJ34" s="230"/>
      <c r="SK34" s="230"/>
      <c r="SL34" s="230"/>
      <c r="SM34" s="230"/>
      <c r="SN34" s="230"/>
      <c r="SO34" s="230"/>
      <c r="SP34" s="230"/>
      <c r="SQ34" s="230"/>
      <c r="SR34" s="230"/>
      <c r="SS34" s="230"/>
      <c r="ST34" s="230"/>
      <c r="SU34" s="230"/>
      <c r="SV34" s="230"/>
      <c r="SW34" s="230"/>
      <c r="SX34" s="230"/>
      <c r="SY34" s="230"/>
      <c r="SZ34" s="230"/>
      <c r="TA34" s="230"/>
      <c r="TB34" s="230"/>
      <c r="TC34" s="230"/>
      <c r="TD34" s="230"/>
      <c r="TE34" s="230"/>
      <c r="TF34" s="230"/>
      <c r="TG34" s="230"/>
      <c r="TH34" s="230"/>
      <c r="TI34" s="230"/>
      <c r="TJ34" s="230"/>
      <c r="TK34" s="230"/>
      <c r="TL34" s="230"/>
      <c r="TM34" s="230"/>
      <c r="TN34" s="230"/>
      <c r="TO34" s="230"/>
      <c r="TP34" s="230"/>
      <c r="TQ34" s="230"/>
      <c r="TR34" s="230"/>
      <c r="TS34" s="230"/>
      <c r="TT34" s="230"/>
      <c r="TU34" s="230"/>
      <c r="TV34" s="230"/>
      <c r="TW34" s="230"/>
      <c r="TX34" s="230"/>
      <c r="TY34" s="230"/>
      <c r="TZ34" s="230"/>
      <c r="UA34" s="230"/>
      <c r="UB34" s="230"/>
      <c r="UC34" s="230"/>
      <c r="UD34" s="230"/>
      <c r="UE34" s="230"/>
      <c r="UF34" s="230"/>
      <c r="UG34" s="230"/>
      <c r="UH34" s="230"/>
      <c r="UI34" s="230"/>
      <c r="UJ34" s="230"/>
      <c r="UK34" s="230"/>
      <c r="UL34" s="230"/>
      <c r="UM34" s="230"/>
      <c r="UN34" s="230"/>
      <c r="UO34" s="230"/>
      <c r="UP34" s="230"/>
      <c r="UQ34" s="230"/>
      <c r="UR34" s="230"/>
      <c r="US34" s="230"/>
      <c r="UT34" s="230"/>
      <c r="UU34" s="230"/>
      <c r="UV34" s="230"/>
      <c r="UW34" s="230"/>
      <c r="UX34" s="230"/>
      <c r="UY34" s="230"/>
      <c r="UZ34" s="230"/>
      <c r="VA34" s="230"/>
      <c r="VB34" s="230"/>
      <c r="VC34" s="230"/>
      <c r="VD34" s="230"/>
      <c r="VE34" s="230"/>
      <c r="VF34" s="230"/>
      <c r="VG34" s="230"/>
      <c r="VH34" s="230"/>
      <c r="VI34" s="230"/>
      <c r="VJ34" s="230"/>
      <c r="VK34" s="230"/>
      <c r="VL34" s="230"/>
      <c r="VM34" s="230"/>
      <c r="VN34" s="230"/>
      <c r="VO34" s="230"/>
      <c r="VP34" s="230"/>
      <c r="VQ34" s="230"/>
      <c r="VR34" s="230"/>
      <c r="VS34" s="230"/>
      <c r="VT34" s="230"/>
      <c r="VU34" s="230"/>
      <c r="VV34" s="230"/>
      <c r="VW34" s="230"/>
      <c r="VX34" s="230"/>
      <c r="VY34" s="230"/>
      <c r="VZ34" s="230"/>
      <c r="WA34" s="230"/>
      <c r="WB34" s="230"/>
      <c r="WC34" s="230"/>
      <c r="WD34" s="230"/>
      <c r="WE34" s="230"/>
      <c r="WF34" s="230"/>
      <c r="WG34" s="230"/>
      <c r="WH34" s="230"/>
      <c r="WI34" s="230"/>
      <c r="WJ34" s="230"/>
      <c r="WK34" s="230"/>
      <c r="WL34" s="230"/>
      <c r="WM34" s="230"/>
      <c r="WN34" s="230"/>
      <c r="WO34" s="230"/>
      <c r="WP34" s="230"/>
      <c r="WQ34" s="230"/>
      <c r="WR34" s="230"/>
      <c r="WS34" s="230"/>
      <c r="WT34" s="230"/>
      <c r="WU34" s="230"/>
      <c r="WV34" s="230"/>
      <c r="WW34" s="230"/>
      <c r="WX34" s="230"/>
      <c r="WY34" s="230"/>
      <c r="WZ34" s="230"/>
      <c r="XA34" s="230"/>
      <c r="XB34" s="230"/>
      <c r="XC34" s="230"/>
      <c r="XD34" s="230"/>
      <c r="XE34" s="230"/>
      <c r="XF34" s="230"/>
      <c r="XG34" s="230"/>
      <c r="XH34" s="230"/>
      <c r="XI34" s="230"/>
      <c r="XJ34" s="230"/>
      <c r="XK34" s="230"/>
      <c r="XL34" s="230"/>
      <c r="XM34" s="230"/>
      <c r="XN34" s="230"/>
      <c r="XO34" s="230"/>
      <c r="XP34" s="230"/>
      <c r="XQ34" s="230"/>
      <c r="XR34" s="230"/>
      <c r="XS34" s="230"/>
      <c r="XT34" s="230"/>
      <c r="XU34" s="230"/>
      <c r="XV34" s="230"/>
      <c r="XW34" s="230"/>
      <c r="XX34" s="230"/>
      <c r="XY34" s="230"/>
      <c r="XZ34" s="230"/>
      <c r="YA34" s="230"/>
      <c r="YB34" s="230"/>
      <c r="YC34" s="230"/>
      <c r="YD34" s="230"/>
      <c r="YE34" s="230"/>
      <c r="YF34" s="230"/>
      <c r="YG34" s="230"/>
      <c r="YH34" s="230"/>
      <c r="YI34" s="230"/>
      <c r="YJ34" s="230"/>
      <c r="YK34" s="230"/>
      <c r="YL34" s="230"/>
      <c r="YM34" s="230"/>
      <c r="YN34" s="230"/>
      <c r="YO34" s="230"/>
      <c r="YP34" s="230"/>
      <c r="YQ34" s="230"/>
      <c r="YR34" s="230"/>
      <c r="YS34" s="230"/>
      <c r="YT34" s="230"/>
      <c r="YU34" s="230"/>
      <c r="YV34" s="230"/>
      <c r="YW34" s="230"/>
      <c r="YX34" s="230"/>
      <c r="YY34" s="230"/>
      <c r="YZ34" s="230"/>
      <c r="ZA34" s="230"/>
      <c r="ZB34" s="230"/>
      <c r="ZC34" s="230"/>
      <c r="ZD34" s="230"/>
      <c r="ZE34" s="230"/>
      <c r="ZF34" s="230"/>
      <c r="ZG34" s="230"/>
      <c r="ZH34" s="230"/>
      <c r="ZI34" s="230"/>
      <c r="ZJ34" s="230"/>
      <c r="ZK34" s="230"/>
      <c r="ZL34" s="230"/>
      <c r="ZM34" s="230"/>
      <c r="ZN34" s="230"/>
      <c r="ZO34" s="230"/>
      <c r="ZP34" s="230"/>
      <c r="ZQ34" s="230"/>
      <c r="ZR34" s="230"/>
      <c r="ZS34" s="230"/>
      <c r="ZT34" s="230"/>
      <c r="ZU34" s="230"/>
      <c r="ZV34" s="230"/>
      <c r="ZW34" s="230"/>
      <c r="ZX34" s="230"/>
      <c r="ZY34" s="230"/>
      <c r="ZZ34" s="230"/>
      <c r="AAA34" s="230"/>
      <c r="AAB34" s="230"/>
      <c r="AAC34" s="230"/>
      <c r="AAD34" s="230"/>
      <c r="AAE34" s="230"/>
      <c r="AAF34" s="230"/>
      <c r="AAG34" s="230"/>
      <c r="AAH34" s="230"/>
      <c r="AAI34" s="230"/>
      <c r="AAJ34" s="230"/>
      <c r="AAK34" s="230"/>
      <c r="AAL34" s="230"/>
      <c r="AAM34" s="230"/>
      <c r="AAN34" s="230"/>
      <c r="AAO34" s="230"/>
      <c r="AAP34" s="230"/>
      <c r="AAQ34" s="230"/>
      <c r="AAR34" s="230"/>
      <c r="AAS34" s="230"/>
      <c r="AAT34" s="230"/>
      <c r="AAU34" s="230"/>
      <c r="AAV34" s="230"/>
      <c r="AAW34" s="230"/>
      <c r="AAX34" s="230"/>
      <c r="AAY34" s="230"/>
      <c r="AAZ34" s="230"/>
      <c r="ABA34" s="230"/>
      <c r="ABB34" s="230"/>
      <c r="ABC34" s="230"/>
      <c r="ABD34" s="230"/>
      <c r="ABE34" s="230"/>
      <c r="ABF34" s="230"/>
      <c r="ABG34" s="230"/>
      <c r="ABH34" s="230"/>
      <c r="ABI34" s="230"/>
      <c r="ABJ34" s="230"/>
      <c r="ABK34" s="230"/>
      <c r="ABL34" s="230"/>
      <c r="ABM34" s="230"/>
      <c r="ABN34" s="230"/>
      <c r="ABO34" s="230"/>
      <c r="ABP34" s="230"/>
      <c r="ABQ34" s="230"/>
      <c r="ABR34" s="230"/>
      <c r="ABS34" s="230"/>
      <c r="ABT34" s="230"/>
      <c r="ABU34" s="230"/>
      <c r="ABV34" s="230"/>
      <c r="ABW34" s="230"/>
      <c r="ABX34" s="230"/>
      <c r="ABY34" s="230"/>
      <c r="ABZ34" s="230"/>
      <c r="ACA34" s="230"/>
      <c r="ACB34" s="230"/>
      <c r="ACC34" s="230"/>
      <c r="ACD34" s="230"/>
      <c r="ACE34" s="230"/>
      <c r="ACF34" s="230"/>
      <c r="ACG34" s="230"/>
      <c r="ACH34" s="230"/>
      <c r="ACI34" s="230"/>
      <c r="ACJ34" s="230"/>
      <c r="ACK34" s="230"/>
      <c r="ACL34" s="230"/>
      <c r="ACM34" s="230"/>
      <c r="ACN34" s="230"/>
      <c r="ACO34" s="230"/>
      <c r="ACP34" s="230"/>
      <c r="ACQ34" s="230"/>
      <c r="ACR34" s="230"/>
      <c r="ACS34" s="230"/>
      <c r="ACT34" s="230"/>
      <c r="ACU34" s="230"/>
      <c r="ACV34" s="230"/>
      <c r="ACW34" s="230"/>
      <c r="ACX34" s="230"/>
      <c r="ACY34" s="230"/>
      <c r="ACZ34" s="230"/>
      <c r="ADA34" s="230"/>
      <c r="ADB34" s="230"/>
      <c r="ADC34" s="230"/>
      <c r="ADD34" s="230"/>
      <c r="ADE34" s="230"/>
      <c r="ADF34" s="230"/>
      <c r="ADG34" s="230"/>
      <c r="ADH34" s="230"/>
      <c r="ADI34" s="230"/>
      <c r="ADJ34" s="230"/>
      <c r="ADK34" s="230"/>
      <c r="ADL34" s="230"/>
      <c r="ADM34" s="230"/>
      <c r="ADN34" s="230"/>
      <c r="ADO34" s="230"/>
      <c r="ADP34" s="230"/>
      <c r="ADQ34" s="230"/>
      <c r="ADR34" s="230"/>
      <c r="ADS34" s="230"/>
      <c r="ADT34" s="230"/>
      <c r="ADU34" s="230"/>
      <c r="ADV34" s="230"/>
      <c r="ADW34" s="230"/>
      <c r="ADX34" s="230"/>
      <c r="ADY34" s="230"/>
      <c r="ADZ34" s="230"/>
      <c r="AEA34" s="230"/>
      <c r="AEB34" s="230"/>
      <c r="AEC34" s="230"/>
      <c r="AED34" s="230"/>
      <c r="AEE34" s="230"/>
      <c r="AEF34" s="230"/>
      <c r="AEG34" s="230"/>
      <c r="AEH34" s="230"/>
      <c r="AEI34" s="230"/>
      <c r="AEJ34" s="230"/>
      <c r="AEK34" s="230"/>
      <c r="AEL34" s="230"/>
      <c r="AEM34" s="230"/>
      <c r="AEN34" s="230"/>
      <c r="AEO34" s="230"/>
      <c r="AEP34" s="230"/>
      <c r="AEQ34" s="230"/>
      <c r="AER34" s="230"/>
      <c r="AES34" s="230"/>
      <c r="AET34" s="230"/>
      <c r="AEU34" s="230"/>
      <c r="AEV34" s="230"/>
      <c r="AEW34" s="230"/>
      <c r="AEX34" s="230"/>
      <c r="AEY34" s="230"/>
      <c r="AEZ34" s="230"/>
      <c r="AFA34" s="230"/>
      <c r="AFB34" s="230"/>
      <c r="AFC34" s="230"/>
      <c r="AFD34" s="230"/>
      <c r="AFE34" s="230"/>
      <c r="AFF34" s="230"/>
      <c r="AFG34" s="230"/>
      <c r="AFH34" s="230"/>
      <c r="AFI34" s="230"/>
      <c r="AFJ34" s="230"/>
      <c r="AFK34" s="230"/>
      <c r="AFL34" s="230"/>
      <c r="AFM34" s="230"/>
      <c r="AFN34" s="230"/>
      <c r="AFO34" s="230"/>
      <c r="AFP34" s="230"/>
      <c r="AFQ34" s="230"/>
      <c r="AFR34" s="230"/>
      <c r="AFS34" s="230"/>
      <c r="AFT34" s="230"/>
      <c r="AFU34" s="230"/>
      <c r="AFV34" s="230"/>
      <c r="AFW34" s="230"/>
      <c r="AFX34" s="230"/>
      <c r="AFY34" s="230"/>
      <c r="AFZ34" s="230"/>
      <c r="AGA34" s="230"/>
      <c r="AGB34" s="230"/>
      <c r="AGC34" s="230"/>
      <c r="AGD34" s="230"/>
      <c r="AGE34" s="230"/>
      <c r="AGF34" s="230"/>
      <c r="AGG34" s="230"/>
      <c r="AGH34" s="230"/>
      <c r="AGI34" s="230"/>
      <c r="AGJ34" s="230"/>
      <c r="AGK34" s="230"/>
      <c r="AGL34" s="230"/>
      <c r="AGM34" s="230"/>
      <c r="AGN34" s="230"/>
      <c r="AGO34" s="230"/>
      <c r="AGP34" s="230"/>
      <c r="AGQ34" s="230"/>
      <c r="AGR34" s="230"/>
      <c r="AGS34" s="230"/>
      <c r="AGT34" s="230"/>
      <c r="AGU34" s="230"/>
      <c r="AGV34" s="230"/>
      <c r="AGW34" s="230"/>
      <c r="AGX34" s="230"/>
      <c r="AGY34" s="230"/>
      <c r="AGZ34" s="230"/>
      <c r="AHA34" s="230"/>
      <c r="AHB34" s="230"/>
      <c r="AHC34" s="230"/>
      <c r="AHD34" s="230"/>
      <c r="AHE34" s="230"/>
      <c r="AHF34" s="230"/>
      <c r="AHG34" s="230"/>
      <c r="AHH34" s="230"/>
      <c r="AHI34" s="230"/>
      <c r="AHJ34" s="230"/>
      <c r="AHK34" s="230"/>
      <c r="AHL34" s="230"/>
      <c r="AHM34" s="230"/>
      <c r="AHN34" s="230"/>
      <c r="AHO34" s="230"/>
      <c r="AHP34" s="230"/>
      <c r="AHQ34" s="230"/>
      <c r="AHR34" s="230"/>
      <c r="AHS34" s="230"/>
      <c r="AHT34" s="230"/>
      <c r="AHU34" s="230"/>
      <c r="AHV34" s="230"/>
      <c r="AHW34" s="230"/>
      <c r="AHX34" s="230"/>
      <c r="AHY34" s="230"/>
      <c r="AHZ34" s="230"/>
      <c r="AIA34" s="230"/>
      <c r="AIB34" s="230"/>
      <c r="AIC34" s="230"/>
      <c r="AID34" s="230"/>
      <c r="AIE34" s="230"/>
      <c r="AIF34" s="230"/>
      <c r="AIG34" s="230"/>
      <c r="AIH34" s="230"/>
      <c r="AII34" s="230"/>
      <c r="AIJ34" s="230"/>
      <c r="AIK34" s="230"/>
      <c r="AIL34" s="230"/>
      <c r="AIM34" s="230"/>
      <c r="AIN34" s="230"/>
      <c r="AIO34" s="230"/>
      <c r="AIP34" s="230"/>
      <c r="AIQ34" s="230"/>
      <c r="AIR34" s="230"/>
      <c r="AIS34" s="230"/>
      <c r="AIT34" s="230"/>
      <c r="AIU34" s="230"/>
      <c r="AIV34" s="230"/>
      <c r="AIW34" s="230"/>
      <c r="AIX34" s="230"/>
      <c r="AIY34" s="230"/>
      <c r="AIZ34" s="230"/>
      <c r="AJA34" s="230"/>
      <c r="AJB34" s="230"/>
      <c r="AJC34" s="230"/>
      <c r="AJD34" s="230"/>
      <c r="AJE34" s="230"/>
      <c r="AJF34" s="230"/>
      <c r="AJG34" s="230"/>
      <c r="AJH34" s="230"/>
      <c r="AJI34" s="230"/>
      <c r="AJJ34" s="230"/>
      <c r="AJK34" s="230"/>
      <c r="AJL34" s="230"/>
      <c r="AJM34" s="230"/>
      <c r="AJN34" s="230"/>
      <c r="AJO34" s="230"/>
      <c r="AJP34" s="230"/>
      <c r="AJQ34" s="230"/>
      <c r="AJR34" s="230"/>
      <c r="AJS34" s="230"/>
      <c r="AJT34" s="230"/>
      <c r="AJU34" s="230"/>
      <c r="AJV34" s="230"/>
      <c r="AJW34" s="230"/>
      <c r="AJX34" s="230"/>
      <c r="AJY34" s="230"/>
      <c r="AJZ34" s="230"/>
      <c r="AKA34" s="230"/>
      <c r="AKB34" s="230"/>
      <c r="AKC34" s="230"/>
      <c r="AKD34" s="230"/>
      <c r="AKE34" s="230"/>
      <c r="AKF34" s="230"/>
      <c r="AKG34" s="230"/>
      <c r="AKH34" s="230"/>
      <c r="AKI34" s="230"/>
      <c r="AKJ34" s="230"/>
      <c r="AKK34" s="230"/>
      <c r="AKL34" s="230"/>
      <c r="AKM34" s="230"/>
      <c r="AKN34" s="230"/>
      <c r="AKO34" s="230"/>
      <c r="AKP34" s="230"/>
      <c r="AKQ34" s="230"/>
      <c r="AKR34" s="230"/>
      <c r="AKS34" s="230"/>
      <c r="AKT34" s="230"/>
      <c r="AKU34" s="230"/>
      <c r="AKV34" s="230"/>
      <c r="AKW34" s="230"/>
      <c r="AKX34" s="230"/>
      <c r="AKY34" s="230"/>
      <c r="AKZ34" s="230"/>
      <c r="ALA34" s="230"/>
      <c r="ALB34" s="230"/>
      <c r="ALC34" s="230"/>
      <c r="ALD34" s="230"/>
      <c r="ALE34" s="230"/>
      <c r="ALF34" s="230"/>
      <c r="ALG34" s="230"/>
      <c r="ALH34" s="230"/>
      <c r="ALI34" s="230"/>
      <c r="ALJ34" s="230"/>
      <c r="ALK34" s="230"/>
      <c r="ALL34" s="230"/>
      <c r="ALM34" s="230"/>
      <c r="ALN34" s="230"/>
      <c r="ALO34" s="230"/>
    </row>
    <row r="35" spans="1:1003" s="231" customFormat="1" ht="10.5" customHeight="1" x14ac:dyDescent="0.2">
      <c r="A35" s="222" t="s">
        <v>168</v>
      </c>
      <c r="B35" s="367" t="s">
        <v>134</v>
      </c>
      <c r="C35" s="368"/>
      <c r="D35" s="368"/>
      <c r="E35" s="368"/>
      <c r="F35" s="368"/>
      <c r="G35" s="368"/>
      <c r="H35" s="368"/>
      <c r="I35" s="368"/>
      <c r="J35" s="369"/>
      <c r="K35" s="223" t="s">
        <v>46</v>
      </c>
      <c r="L35" s="223"/>
      <c r="M35" s="223"/>
      <c r="N35" s="223"/>
      <c r="O35" s="223"/>
      <c r="P35" s="223"/>
      <c r="Q35" s="224">
        <f t="shared" si="4"/>
        <v>72</v>
      </c>
      <c r="R35" s="224"/>
      <c r="S35" s="225">
        <f t="shared" si="8"/>
        <v>0</v>
      </c>
      <c r="T35" s="265">
        <f t="shared" si="5"/>
        <v>108</v>
      </c>
      <c r="U35" s="226">
        <f t="shared" si="6"/>
        <v>36</v>
      </c>
      <c r="V35" s="223">
        <f t="shared" si="1"/>
        <v>72</v>
      </c>
      <c r="W35" s="223">
        <f t="shared" si="13"/>
        <v>49</v>
      </c>
      <c r="X35" s="223">
        <v>5</v>
      </c>
      <c r="Y35" s="227">
        <v>18</v>
      </c>
      <c r="Z35" s="223"/>
      <c r="AA35" s="223">
        <f t="shared" si="3"/>
        <v>0</v>
      </c>
      <c r="AB35" s="223">
        <v>72</v>
      </c>
      <c r="AC35" s="229"/>
      <c r="AD35" s="223">
        <v>72</v>
      </c>
      <c r="AE35" s="223"/>
      <c r="AF35" s="223"/>
      <c r="AG35" s="223"/>
      <c r="AH35" s="266">
        <v>0</v>
      </c>
      <c r="AI35" s="229"/>
      <c r="AJ35" s="223">
        <v>0</v>
      </c>
      <c r="AK35" s="223"/>
      <c r="AL35" s="223"/>
      <c r="AM35" s="227"/>
      <c r="AN35" s="228">
        <f t="shared" si="10"/>
        <v>0</v>
      </c>
      <c r="AO35" s="229"/>
      <c r="AP35" s="223"/>
      <c r="AQ35" s="223"/>
      <c r="AR35" s="223"/>
      <c r="AS35" s="228">
        <f t="shared" si="11"/>
        <v>0</v>
      </c>
      <c r="AT35" s="229"/>
      <c r="AU35" s="223"/>
      <c r="AV35" s="223"/>
      <c r="AW35" s="323"/>
      <c r="AX35" s="287"/>
      <c r="AY35" s="288"/>
      <c r="AZ35" s="287"/>
      <c r="BA35" s="287"/>
      <c r="BB35" s="287"/>
      <c r="BC35" s="287"/>
      <c r="BD35" s="288"/>
      <c r="BE35" s="287"/>
      <c r="BF35" s="287"/>
      <c r="BG35" s="287"/>
      <c r="BH35" s="230"/>
      <c r="BI35" s="230"/>
      <c r="BJ35" s="230"/>
      <c r="BK35" s="230"/>
      <c r="BL35" s="230"/>
      <c r="BM35" s="230"/>
      <c r="BN35" s="230"/>
      <c r="BO35" s="230"/>
      <c r="BP35" s="230"/>
      <c r="BQ35" s="230"/>
      <c r="BR35" s="230"/>
      <c r="BS35" s="230"/>
      <c r="BT35" s="230"/>
      <c r="BU35" s="230"/>
      <c r="BV35" s="230"/>
      <c r="BW35" s="230"/>
      <c r="BX35" s="230"/>
      <c r="BY35" s="230"/>
      <c r="BZ35" s="230"/>
      <c r="CA35" s="230"/>
      <c r="CB35" s="230"/>
      <c r="CC35" s="230"/>
      <c r="CD35" s="230"/>
      <c r="CE35" s="230"/>
      <c r="CF35" s="230"/>
      <c r="CG35" s="230"/>
      <c r="CH35" s="230"/>
      <c r="CI35" s="230"/>
      <c r="CJ35" s="230"/>
      <c r="CK35" s="230"/>
      <c r="CL35" s="230"/>
      <c r="CM35" s="230"/>
      <c r="CN35" s="230"/>
      <c r="CO35" s="230"/>
      <c r="CP35" s="230"/>
      <c r="CQ35" s="230"/>
      <c r="CR35" s="230"/>
      <c r="CS35" s="230"/>
      <c r="CT35" s="230"/>
      <c r="CU35" s="230"/>
      <c r="CV35" s="230"/>
      <c r="CW35" s="230"/>
      <c r="CX35" s="230"/>
      <c r="CY35" s="230"/>
      <c r="CZ35" s="230"/>
      <c r="DA35" s="230"/>
      <c r="DB35" s="230"/>
      <c r="DC35" s="230"/>
      <c r="DD35" s="230"/>
      <c r="DE35" s="230"/>
      <c r="DF35" s="230"/>
      <c r="DG35" s="230"/>
      <c r="DH35" s="230"/>
      <c r="DI35" s="230"/>
      <c r="DJ35" s="230"/>
      <c r="DK35" s="230"/>
      <c r="DL35" s="230"/>
      <c r="DM35" s="230"/>
      <c r="DN35" s="230"/>
      <c r="DO35" s="230"/>
      <c r="DP35" s="230"/>
      <c r="DQ35" s="230"/>
      <c r="DR35" s="230"/>
      <c r="DS35" s="230"/>
      <c r="DT35" s="230"/>
      <c r="DU35" s="230"/>
      <c r="DV35" s="230"/>
      <c r="DW35" s="230"/>
      <c r="DX35" s="230"/>
      <c r="DY35" s="230"/>
      <c r="DZ35" s="230"/>
      <c r="EA35" s="230"/>
      <c r="EB35" s="230"/>
      <c r="EC35" s="230"/>
      <c r="ED35" s="230"/>
      <c r="EE35" s="230"/>
      <c r="EF35" s="230"/>
      <c r="EG35" s="230"/>
      <c r="EH35" s="230"/>
      <c r="EI35" s="230"/>
      <c r="EJ35" s="230"/>
      <c r="EK35" s="230"/>
      <c r="EL35" s="230"/>
      <c r="EM35" s="230"/>
      <c r="EN35" s="230"/>
      <c r="EO35" s="230"/>
      <c r="EP35" s="230"/>
      <c r="EQ35" s="230"/>
      <c r="ER35" s="230"/>
      <c r="ES35" s="230"/>
      <c r="ET35" s="230"/>
      <c r="EU35" s="230"/>
      <c r="EV35" s="230"/>
      <c r="EW35" s="230"/>
      <c r="EX35" s="230"/>
      <c r="EY35" s="230"/>
      <c r="EZ35" s="230"/>
      <c r="FA35" s="230"/>
      <c r="FB35" s="230"/>
      <c r="FC35" s="230"/>
      <c r="FD35" s="230"/>
      <c r="FE35" s="230"/>
      <c r="FF35" s="230"/>
      <c r="FG35" s="230"/>
      <c r="FH35" s="230"/>
      <c r="FI35" s="230"/>
      <c r="FJ35" s="230"/>
      <c r="FK35" s="230"/>
      <c r="FL35" s="230"/>
      <c r="FM35" s="230"/>
      <c r="FN35" s="230"/>
      <c r="FO35" s="230"/>
      <c r="FP35" s="230"/>
      <c r="FQ35" s="230"/>
      <c r="FR35" s="230"/>
      <c r="FS35" s="230"/>
      <c r="FT35" s="230"/>
      <c r="FU35" s="230"/>
      <c r="FV35" s="230"/>
      <c r="FW35" s="230"/>
      <c r="FX35" s="230"/>
      <c r="FY35" s="230"/>
      <c r="FZ35" s="230"/>
      <c r="GA35" s="230"/>
      <c r="GB35" s="230"/>
      <c r="GC35" s="230"/>
      <c r="GD35" s="230"/>
      <c r="GE35" s="230"/>
      <c r="GF35" s="230"/>
      <c r="GG35" s="230"/>
      <c r="GH35" s="230"/>
      <c r="GI35" s="230"/>
      <c r="GJ35" s="230"/>
      <c r="GK35" s="230"/>
      <c r="GL35" s="230"/>
      <c r="GM35" s="230"/>
      <c r="GN35" s="230"/>
      <c r="GO35" s="230"/>
      <c r="GP35" s="230"/>
      <c r="GQ35" s="230"/>
      <c r="GR35" s="230"/>
      <c r="GS35" s="230"/>
      <c r="GT35" s="230"/>
      <c r="GU35" s="230"/>
      <c r="GV35" s="230"/>
      <c r="GW35" s="230"/>
      <c r="GX35" s="230"/>
      <c r="GY35" s="230"/>
      <c r="GZ35" s="230"/>
      <c r="HA35" s="230"/>
      <c r="HB35" s="230"/>
      <c r="HC35" s="230"/>
      <c r="HD35" s="230"/>
      <c r="HE35" s="230"/>
      <c r="HF35" s="230"/>
      <c r="HG35" s="230"/>
      <c r="HH35" s="230"/>
      <c r="HI35" s="230"/>
      <c r="HJ35" s="230"/>
      <c r="HK35" s="230"/>
      <c r="HL35" s="230"/>
      <c r="HM35" s="230"/>
      <c r="HN35" s="230"/>
      <c r="HO35" s="230"/>
      <c r="HP35" s="230"/>
      <c r="HQ35" s="230"/>
      <c r="HR35" s="230"/>
      <c r="HS35" s="230"/>
      <c r="HT35" s="230"/>
      <c r="HU35" s="230"/>
      <c r="HV35" s="230"/>
      <c r="HW35" s="230"/>
      <c r="HX35" s="230"/>
      <c r="HY35" s="230"/>
      <c r="HZ35" s="230"/>
      <c r="IA35" s="230"/>
      <c r="IB35" s="230"/>
      <c r="IC35" s="230"/>
      <c r="ID35" s="230"/>
      <c r="IE35" s="230"/>
      <c r="IF35" s="230"/>
      <c r="IG35" s="230"/>
      <c r="IH35" s="230"/>
      <c r="II35" s="230"/>
      <c r="IJ35" s="230"/>
      <c r="IK35" s="230"/>
      <c r="IL35" s="230"/>
      <c r="IM35" s="230"/>
      <c r="IN35" s="230"/>
      <c r="IO35" s="230"/>
      <c r="IP35" s="230"/>
      <c r="IQ35" s="230"/>
      <c r="IR35" s="230"/>
      <c r="IS35" s="230"/>
      <c r="IT35" s="230"/>
      <c r="IU35" s="230"/>
      <c r="IV35" s="230"/>
      <c r="IW35" s="230"/>
      <c r="IX35" s="230"/>
      <c r="IY35" s="230"/>
      <c r="IZ35" s="230"/>
      <c r="JA35" s="230"/>
      <c r="JB35" s="230"/>
      <c r="JC35" s="230"/>
      <c r="JD35" s="230"/>
      <c r="JE35" s="230"/>
      <c r="JF35" s="230"/>
      <c r="JG35" s="230"/>
      <c r="JH35" s="230"/>
      <c r="JI35" s="230"/>
      <c r="JJ35" s="230"/>
      <c r="JK35" s="230"/>
      <c r="JL35" s="230"/>
      <c r="JM35" s="230"/>
      <c r="JN35" s="230"/>
      <c r="JO35" s="230"/>
      <c r="JP35" s="230"/>
      <c r="JQ35" s="230"/>
      <c r="JR35" s="230"/>
      <c r="JS35" s="230"/>
      <c r="JT35" s="230"/>
      <c r="JU35" s="230"/>
      <c r="JV35" s="230"/>
      <c r="JW35" s="230"/>
      <c r="JX35" s="230"/>
      <c r="JY35" s="230"/>
      <c r="JZ35" s="230"/>
      <c r="KA35" s="230"/>
      <c r="KB35" s="230"/>
      <c r="KC35" s="230"/>
      <c r="KD35" s="230"/>
      <c r="KE35" s="230"/>
      <c r="KF35" s="230"/>
      <c r="KG35" s="230"/>
      <c r="KH35" s="230"/>
      <c r="KI35" s="230"/>
      <c r="KJ35" s="230"/>
      <c r="KK35" s="230"/>
      <c r="KL35" s="230"/>
      <c r="KM35" s="230"/>
      <c r="KN35" s="230"/>
      <c r="KO35" s="230"/>
      <c r="KP35" s="230"/>
      <c r="KQ35" s="230"/>
      <c r="KR35" s="230"/>
      <c r="KS35" s="230"/>
      <c r="KT35" s="230"/>
      <c r="KU35" s="230"/>
      <c r="KV35" s="230"/>
      <c r="KW35" s="230"/>
      <c r="KX35" s="230"/>
      <c r="KY35" s="230"/>
      <c r="KZ35" s="230"/>
      <c r="LA35" s="230"/>
      <c r="LB35" s="230"/>
      <c r="LC35" s="230"/>
      <c r="LD35" s="230"/>
      <c r="LE35" s="230"/>
      <c r="LF35" s="230"/>
      <c r="LG35" s="230"/>
      <c r="LH35" s="230"/>
      <c r="LI35" s="230"/>
      <c r="LJ35" s="230"/>
      <c r="LK35" s="230"/>
      <c r="LL35" s="230"/>
      <c r="LM35" s="230"/>
      <c r="LN35" s="230"/>
      <c r="LO35" s="230"/>
      <c r="LP35" s="230"/>
      <c r="LQ35" s="230"/>
      <c r="LR35" s="230"/>
      <c r="LS35" s="230"/>
      <c r="LT35" s="230"/>
      <c r="LU35" s="230"/>
      <c r="LV35" s="230"/>
      <c r="LW35" s="230"/>
      <c r="LX35" s="230"/>
      <c r="LY35" s="230"/>
      <c r="LZ35" s="230"/>
      <c r="MA35" s="230"/>
      <c r="MB35" s="230"/>
      <c r="MC35" s="230"/>
      <c r="MD35" s="230"/>
      <c r="ME35" s="230"/>
      <c r="MF35" s="230"/>
      <c r="MG35" s="230"/>
      <c r="MH35" s="230"/>
      <c r="MI35" s="230"/>
      <c r="MJ35" s="230"/>
      <c r="MK35" s="230"/>
      <c r="ML35" s="230"/>
      <c r="MM35" s="230"/>
      <c r="MN35" s="230"/>
      <c r="MO35" s="230"/>
      <c r="MP35" s="230"/>
      <c r="MQ35" s="230"/>
      <c r="MR35" s="230"/>
      <c r="MS35" s="230"/>
      <c r="MT35" s="230"/>
      <c r="MU35" s="230"/>
      <c r="MV35" s="230"/>
      <c r="MW35" s="230"/>
      <c r="MX35" s="230"/>
      <c r="MY35" s="230"/>
      <c r="MZ35" s="230"/>
      <c r="NA35" s="230"/>
      <c r="NB35" s="230"/>
      <c r="NC35" s="230"/>
      <c r="ND35" s="230"/>
      <c r="NE35" s="230"/>
      <c r="NF35" s="230"/>
      <c r="NG35" s="230"/>
      <c r="NH35" s="230"/>
      <c r="NI35" s="230"/>
      <c r="NJ35" s="230"/>
      <c r="NK35" s="230"/>
      <c r="NL35" s="230"/>
      <c r="NM35" s="230"/>
      <c r="NN35" s="230"/>
      <c r="NO35" s="230"/>
      <c r="NP35" s="230"/>
      <c r="NQ35" s="230"/>
      <c r="NR35" s="230"/>
      <c r="NS35" s="230"/>
      <c r="NT35" s="230"/>
      <c r="NU35" s="230"/>
      <c r="NV35" s="230"/>
      <c r="NW35" s="230"/>
      <c r="NX35" s="230"/>
      <c r="NY35" s="230"/>
      <c r="NZ35" s="230"/>
      <c r="OA35" s="230"/>
      <c r="OB35" s="230"/>
      <c r="OC35" s="230"/>
      <c r="OD35" s="230"/>
      <c r="OE35" s="230"/>
      <c r="OF35" s="230"/>
      <c r="OG35" s="230"/>
      <c r="OH35" s="230"/>
      <c r="OI35" s="230"/>
      <c r="OJ35" s="230"/>
      <c r="OK35" s="230"/>
      <c r="OL35" s="230"/>
      <c r="OM35" s="230"/>
      <c r="ON35" s="230"/>
      <c r="OO35" s="230"/>
      <c r="OP35" s="230"/>
      <c r="OQ35" s="230"/>
      <c r="OR35" s="230"/>
      <c r="OS35" s="230"/>
      <c r="OT35" s="230"/>
      <c r="OU35" s="230"/>
      <c r="OV35" s="230"/>
      <c r="OW35" s="230"/>
      <c r="OX35" s="230"/>
      <c r="OY35" s="230"/>
      <c r="OZ35" s="230"/>
      <c r="PA35" s="230"/>
      <c r="PB35" s="230"/>
      <c r="PC35" s="230"/>
      <c r="PD35" s="230"/>
      <c r="PE35" s="230"/>
      <c r="PF35" s="230"/>
      <c r="PG35" s="230"/>
      <c r="PH35" s="230"/>
      <c r="PI35" s="230"/>
      <c r="PJ35" s="230"/>
      <c r="PK35" s="230"/>
      <c r="PL35" s="230"/>
      <c r="PM35" s="230"/>
      <c r="PN35" s="230"/>
      <c r="PO35" s="230"/>
      <c r="PP35" s="230"/>
      <c r="PQ35" s="230"/>
      <c r="PR35" s="230"/>
      <c r="PS35" s="230"/>
      <c r="PT35" s="230"/>
      <c r="PU35" s="230"/>
      <c r="PV35" s="230"/>
      <c r="PW35" s="230"/>
      <c r="PX35" s="230"/>
      <c r="PY35" s="230"/>
      <c r="PZ35" s="230"/>
      <c r="QA35" s="230"/>
      <c r="QB35" s="230"/>
      <c r="QC35" s="230"/>
      <c r="QD35" s="230"/>
      <c r="QE35" s="230"/>
      <c r="QF35" s="230"/>
      <c r="QG35" s="230"/>
      <c r="QH35" s="230"/>
      <c r="QI35" s="230"/>
      <c r="QJ35" s="230"/>
      <c r="QK35" s="230"/>
      <c r="QL35" s="230"/>
      <c r="QM35" s="230"/>
      <c r="QN35" s="230"/>
      <c r="QO35" s="230"/>
      <c r="QP35" s="230"/>
      <c r="QQ35" s="230"/>
      <c r="QR35" s="230"/>
      <c r="QS35" s="230"/>
      <c r="QT35" s="230"/>
      <c r="QU35" s="230"/>
      <c r="QV35" s="230"/>
      <c r="QW35" s="230"/>
      <c r="QX35" s="230"/>
      <c r="QY35" s="230"/>
      <c r="QZ35" s="230"/>
      <c r="RA35" s="230"/>
      <c r="RB35" s="230"/>
      <c r="RC35" s="230"/>
      <c r="RD35" s="230"/>
      <c r="RE35" s="230"/>
      <c r="RF35" s="230"/>
      <c r="RG35" s="230"/>
      <c r="RH35" s="230"/>
      <c r="RI35" s="230"/>
      <c r="RJ35" s="230"/>
      <c r="RK35" s="230"/>
      <c r="RL35" s="230"/>
      <c r="RM35" s="230"/>
      <c r="RN35" s="230"/>
      <c r="RO35" s="230"/>
      <c r="RP35" s="230"/>
      <c r="RQ35" s="230"/>
      <c r="RR35" s="230"/>
      <c r="RS35" s="230"/>
      <c r="RT35" s="230"/>
      <c r="RU35" s="230"/>
      <c r="RV35" s="230"/>
      <c r="RW35" s="230"/>
      <c r="RX35" s="230"/>
      <c r="RY35" s="230"/>
      <c r="RZ35" s="230"/>
      <c r="SA35" s="230"/>
      <c r="SB35" s="230"/>
      <c r="SC35" s="230"/>
      <c r="SD35" s="230"/>
      <c r="SE35" s="230"/>
      <c r="SF35" s="230"/>
      <c r="SG35" s="230"/>
      <c r="SH35" s="230"/>
      <c r="SI35" s="230"/>
      <c r="SJ35" s="230"/>
      <c r="SK35" s="230"/>
      <c r="SL35" s="230"/>
      <c r="SM35" s="230"/>
      <c r="SN35" s="230"/>
      <c r="SO35" s="230"/>
      <c r="SP35" s="230"/>
      <c r="SQ35" s="230"/>
      <c r="SR35" s="230"/>
      <c r="SS35" s="230"/>
      <c r="ST35" s="230"/>
      <c r="SU35" s="230"/>
      <c r="SV35" s="230"/>
      <c r="SW35" s="230"/>
      <c r="SX35" s="230"/>
      <c r="SY35" s="230"/>
      <c r="SZ35" s="230"/>
      <c r="TA35" s="230"/>
      <c r="TB35" s="230"/>
      <c r="TC35" s="230"/>
      <c r="TD35" s="230"/>
      <c r="TE35" s="230"/>
      <c r="TF35" s="230"/>
      <c r="TG35" s="230"/>
      <c r="TH35" s="230"/>
      <c r="TI35" s="230"/>
      <c r="TJ35" s="230"/>
      <c r="TK35" s="230"/>
      <c r="TL35" s="230"/>
      <c r="TM35" s="230"/>
      <c r="TN35" s="230"/>
      <c r="TO35" s="230"/>
      <c r="TP35" s="230"/>
      <c r="TQ35" s="230"/>
      <c r="TR35" s="230"/>
      <c r="TS35" s="230"/>
      <c r="TT35" s="230"/>
      <c r="TU35" s="230"/>
      <c r="TV35" s="230"/>
      <c r="TW35" s="230"/>
      <c r="TX35" s="230"/>
      <c r="TY35" s="230"/>
      <c r="TZ35" s="230"/>
      <c r="UA35" s="230"/>
      <c r="UB35" s="230"/>
      <c r="UC35" s="230"/>
      <c r="UD35" s="230"/>
      <c r="UE35" s="230"/>
      <c r="UF35" s="230"/>
      <c r="UG35" s="230"/>
      <c r="UH35" s="230"/>
      <c r="UI35" s="230"/>
      <c r="UJ35" s="230"/>
      <c r="UK35" s="230"/>
      <c r="UL35" s="230"/>
      <c r="UM35" s="230"/>
      <c r="UN35" s="230"/>
      <c r="UO35" s="230"/>
      <c r="UP35" s="230"/>
      <c r="UQ35" s="230"/>
      <c r="UR35" s="230"/>
      <c r="US35" s="230"/>
      <c r="UT35" s="230"/>
      <c r="UU35" s="230"/>
      <c r="UV35" s="230"/>
      <c r="UW35" s="230"/>
      <c r="UX35" s="230"/>
      <c r="UY35" s="230"/>
      <c r="UZ35" s="230"/>
      <c r="VA35" s="230"/>
      <c r="VB35" s="230"/>
      <c r="VC35" s="230"/>
      <c r="VD35" s="230"/>
      <c r="VE35" s="230"/>
      <c r="VF35" s="230"/>
      <c r="VG35" s="230"/>
      <c r="VH35" s="230"/>
      <c r="VI35" s="230"/>
      <c r="VJ35" s="230"/>
      <c r="VK35" s="230"/>
      <c r="VL35" s="230"/>
      <c r="VM35" s="230"/>
      <c r="VN35" s="230"/>
      <c r="VO35" s="230"/>
      <c r="VP35" s="230"/>
      <c r="VQ35" s="230"/>
      <c r="VR35" s="230"/>
      <c r="VS35" s="230"/>
      <c r="VT35" s="230"/>
      <c r="VU35" s="230"/>
      <c r="VV35" s="230"/>
      <c r="VW35" s="230"/>
      <c r="VX35" s="230"/>
      <c r="VY35" s="230"/>
      <c r="VZ35" s="230"/>
      <c r="WA35" s="230"/>
      <c r="WB35" s="230"/>
      <c r="WC35" s="230"/>
      <c r="WD35" s="230"/>
      <c r="WE35" s="230"/>
      <c r="WF35" s="230"/>
      <c r="WG35" s="230"/>
      <c r="WH35" s="230"/>
      <c r="WI35" s="230"/>
      <c r="WJ35" s="230"/>
      <c r="WK35" s="230"/>
      <c r="WL35" s="230"/>
      <c r="WM35" s="230"/>
      <c r="WN35" s="230"/>
      <c r="WO35" s="230"/>
      <c r="WP35" s="230"/>
      <c r="WQ35" s="230"/>
      <c r="WR35" s="230"/>
      <c r="WS35" s="230"/>
      <c r="WT35" s="230"/>
      <c r="WU35" s="230"/>
      <c r="WV35" s="230"/>
      <c r="WW35" s="230"/>
      <c r="WX35" s="230"/>
      <c r="WY35" s="230"/>
      <c r="WZ35" s="230"/>
      <c r="XA35" s="230"/>
      <c r="XB35" s="230"/>
      <c r="XC35" s="230"/>
      <c r="XD35" s="230"/>
      <c r="XE35" s="230"/>
      <c r="XF35" s="230"/>
      <c r="XG35" s="230"/>
      <c r="XH35" s="230"/>
      <c r="XI35" s="230"/>
      <c r="XJ35" s="230"/>
      <c r="XK35" s="230"/>
      <c r="XL35" s="230"/>
      <c r="XM35" s="230"/>
      <c r="XN35" s="230"/>
      <c r="XO35" s="230"/>
      <c r="XP35" s="230"/>
      <c r="XQ35" s="230"/>
      <c r="XR35" s="230"/>
      <c r="XS35" s="230"/>
      <c r="XT35" s="230"/>
      <c r="XU35" s="230"/>
      <c r="XV35" s="230"/>
      <c r="XW35" s="230"/>
      <c r="XX35" s="230"/>
      <c r="XY35" s="230"/>
      <c r="XZ35" s="230"/>
      <c r="YA35" s="230"/>
      <c r="YB35" s="230"/>
      <c r="YC35" s="230"/>
      <c r="YD35" s="230"/>
      <c r="YE35" s="230"/>
      <c r="YF35" s="230"/>
      <c r="YG35" s="230"/>
      <c r="YH35" s="230"/>
      <c r="YI35" s="230"/>
      <c r="YJ35" s="230"/>
      <c r="YK35" s="230"/>
      <c r="YL35" s="230"/>
      <c r="YM35" s="230"/>
      <c r="YN35" s="230"/>
      <c r="YO35" s="230"/>
      <c r="YP35" s="230"/>
      <c r="YQ35" s="230"/>
      <c r="YR35" s="230"/>
      <c r="YS35" s="230"/>
      <c r="YT35" s="230"/>
      <c r="YU35" s="230"/>
      <c r="YV35" s="230"/>
      <c r="YW35" s="230"/>
      <c r="YX35" s="230"/>
      <c r="YY35" s="230"/>
      <c r="YZ35" s="230"/>
      <c r="ZA35" s="230"/>
      <c r="ZB35" s="230"/>
      <c r="ZC35" s="230"/>
      <c r="ZD35" s="230"/>
      <c r="ZE35" s="230"/>
      <c r="ZF35" s="230"/>
      <c r="ZG35" s="230"/>
      <c r="ZH35" s="230"/>
      <c r="ZI35" s="230"/>
      <c r="ZJ35" s="230"/>
      <c r="ZK35" s="230"/>
      <c r="ZL35" s="230"/>
      <c r="ZM35" s="230"/>
      <c r="ZN35" s="230"/>
      <c r="ZO35" s="230"/>
      <c r="ZP35" s="230"/>
      <c r="ZQ35" s="230"/>
      <c r="ZR35" s="230"/>
      <c r="ZS35" s="230"/>
      <c r="ZT35" s="230"/>
      <c r="ZU35" s="230"/>
      <c r="ZV35" s="230"/>
      <c r="ZW35" s="230"/>
      <c r="ZX35" s="230"/>
      <c r="ZY35" s="230"/>
      <c r="ZZ35" s="230"/>
      <c r="AAA35" s="230"/>
      <c r="AAB35" s="230"/>
      <c r="AAC35" s="230"/>
      <c r="AAD35" s="230"/>
      <c r="AAE35" s="230"/>
      <c r="AAF35" s="230"/>
      <c r="AAG35" s="230"/>
      <c r="AAH35" s="230"/>
      <c r="AAI35" s="230"/>
      <c r="AAJ35" s="230"/>
      <c r="AAK35" s="230"/>
      <c r="AAL35" s="230"/>
      <c r="AAM35" s="230"/>
      <c r="AAN35" s="230"/>
      <c r="AAO35" s="230"/>
      <c r="AAP35" s="230"/>
      <c r="AAQ35" s="230"/>
      <c r="AAR35" s="230"/>
      <c r="AAS35" s="230"/>
      <c r="AAT35" s="230"/>
      <c r="AAU35" s="230"/>
      <c r="AAV35" s="230"/>
      <c r="AAW35" s="230"/>
      <c r="AAX35" s="230"/>
      <c r="AAY35" s="230"/>
      <c r="AAZ35" s="230"/>
      <c r="ABA35" s="230"/>
      <c r="ABB35" s="230"/>
      <c r="ABC35" s="230"/>
      <c r="ABD35" s="230"/>
      <c r="ABE35" s="230"/>
      <c r="ABF35" s="230"/>
      <c r="ABG35" s="230"/>
      <c r="ABH35" s="230"/>
      <c r="ABI35" s="230"/>
      <c r="ABJ35" s="230"/>
      <c r="ABK35" s="230"/>
      <c r="ABL35" s="230"/>
      <c r="ABM35" s="230"/>
      <c r="ABN35" s="230"/>
      <c r="ABO35" s="230"/>
      <c r="ABP35" s="230"/>
      <c r="ABQ35" s="230"/>
      <c r="ABR35" s="230"/>
      <c r="ABS35" s="230"/>
      <c r="ABT35" s="230"/>
      <c r="ABU35" s="230"/>
      <c r="ABV35" s="230"/>
      <c r="ABW35" s="230"/>
      <c r="ABX35" s="230"/>
      <c r="ABY35" s="230"/>
      <c r="ABZ35" s="230"/>
      <c r="ACA35" s="230"/>
      <c r="ACB35" s="230"/>
      <c r="ACC35" s="230"/>
      <c r="ACD35" s="230"/>
      <c r="ACE35" s="230"/>
      <c r="ACF35" s="230"/>
      <c r="ACG35" s="230"/>
      <c r="ACH35" s="230"/>
      <c r="ACI35" s="230"/>
      <c r="ACJ35" s="230"/>
      <c r="ACK35" s="230"/>
      <c r="ACL35" s="230"/>
      <c r="ACM35" s="230"/>
      <c r="ACN35" s="230"/>
      <c r="ACO35" s="230"/>
      <c r="ACP35" s="230"/>
      <c r="ACQ35" s="230"/>
      <c r="ACR35" s="230"/>
      <c r="ACS35" s="230"/>
      <c r="ACT35" s="230"/>
      <c r="ACU35" s="230"/>
      <c r="ACV35" s="230"/>
      <c r="ACW35" s="230"/>
      <c r="ACX35" s="230"/>
      <c r="ACY35" s="230"/>
      <c r="ACZ35" s="230"/>
      <c r="ADA35" s="230"/>
      <c r="ADB35" s="230"/>
      <c r="ADC35" s="230"/>
      <c r="ADD35" s="230"/>
      <c r="ADE35" s="230"/>
      <c r="ADF35" s="230"/>
      <c r="ADG35" s="230"/>
      <c r="ADH35" s="230"/>
      <c r="ADI35" s="230"/>
      <c r="ADJ35" s="230"/>
      <c r="ADK35" s="230"/>
      <c r="ADL35" s="230"/>
      <c r="ADM35" s="230"/>
      <c r="ADN35" s="230"/>
      <c r="ADO35" s="230"/>
      <c r="ADP35" s="230"/>
      <c r="ADQ35" s="230"/>
      <c r="ADR35" s="230"/>
      <c r="ADS35" s="230"/>
      <c r="ADT35" s="230"/>
      <c r="ADU35" s="230"/>
      <c r="ADV35" s="230"/>
      <c r="ADW35" s="230"/>
      <c r="ADX35" s="230"/>
      <c r="ADY35" s="230"/>
      <c r="ADZ35" s="230"/>
      <c r="AEA35" s="230"/>
      <c r="AEB35" s="230"/>
      <c r="AEC35" s="230"/>
      <c r="AED35" s="230"/>
      <c r="AEE35" s="230"/>
      <c r="AEF35" s="230"/>
      <c r="AEG35" s="230"/>
      <c r="AEH35" s="230"/>
      <c r="AEI35" s="230"/>
      <c r="AEJ35" s="230"/>
      <c r="AEK35" s="230"/>
      <c r="AEL35" s="230"/>
      <c r="AEM35" s="230"/>
      <c r="AEN35" s="230"/>
      <c r="AEO35" s="230"/>
      <c r="AEP35" s="230"/>
      <c r="AEQ35" s="230"/>
      <c r="AER35" s="230"/>
      <c r="AES35" s="230"/>
      <c r="AET35" s="230"/>
      <c r="AEU35" s="230"/>
      <c r="AEV35" s="230"/>
      <c r="AEW35" s="230"/>
      <c r="AEX35" s="230"/>
      <c r="AEY35" s="230"/>
      <c r="AEZ35" s="230"/>
      <c r="AFA35" s="230"/>
      <c r="AFB35" s="230"/>
      <c r="AFC35" s="230"/>
      <c r="AFD35" s="230"/>
      <c r="AFE35" s="230"/>
      <c r="AFF35" s="230"/>
      <c r="AFG35" s="230"/>
      <c r="AFH35" s="230"/>
      <c r="AFI35" s="230"/>
      <c r="AFJ35" s="230"/>
      <c r="AFK35" s="230"/>
      <c r="AFL35" s="230"/>
      <c r="AFM35" s="230"/>
      <c r="AFN35" s="230"/>
      <c r="AFO35" s="230"/>
      <c r="AFP35" s="230"/>
      <c r="AFQ35" s="230"/>
      <c r="AFR35" s="230"/>
      <c r="AFS35" s="230"/>
      <c r="AFT35" s="230"/>
      <c r="AFU35" s="230"/>
      <c r="AFV35" s="230"/>
      <c r="AFW35" s="230"/>
      <c r="AFX35" s="230"/>
      <c r="AFY35" s="230"/>
      <c r="AFZ35" s="230"/>
      <c r="AGA35" s="230"/>
      <c r="AGB35" s="230"/>
      <c r="AGC35" s="230"/>
      <c r="AGD35" s="230"/>
      <c r="AGE35" s="230"/>
      <c r="AGF35" s="230"/>
      <c r="AGG35" s="230"/>
      <c r="AGH35" s="230"/>
      <c r="AGI35" s="230"/>
      <c r="AGJ35" s="230"/>
      <c r="AGK35" s="230"/>
      <c r="AGL35" s="230"/>
      <c r="AGM35" s="230"/>
      <c r="AGN35" s="230"/>
      <c r="AGO35" s="230"/>
      <c r="AGP35" s="230"/>
      <c r="AGQ35" s="230"/>
      <c r="AGR35" s="230"/>
      <c r="AGS35" s="230"/>
      <c r="AGT35" s="230"/>
      <c r="AGU35" s="230"/>
      <c r="AGV35" s="230"/>
      <c r="AGW35" s="230"/>
      <c r="AGX35" s="230"/>
      <c r="AGY35" s="230"/>
      <c r="AGZ35" s="230"/>
      <c r="AHA35" s="230"/>
      <c r="AHB35" s="230"/>
      <c r="AHC35" s="230"/>
      <c r="AHD35" s="230"/>
      <c r="AHE35" s="230"/>
      <c r="AHF35" s="230"/>
      <c r="AHG35" s="230"/>
      <c r="AHH35" s="230"/>
      <c r="AHI35" s="230"/>
      <c r="AHJ35" s="230"/>
      <c r="AHK35" s="230"/>
      <c r="AHL35" s="230"/>
      <c r="AHM35" s="230"/>
      <c r="AHN35" s="230"/>
      <c r="AHO35" s="230"/>
      <c r="AHP35" s="230"/>
      <c r="AHQ35" s="230"/>
      <c r="AHR35" s="230"/>
      <c r="AHS35" s="230"/>
      <c r="AHT35" s="230"/>
      <c r="AHU35" s="230"/>
      <c r="AHV35" s="230"/>
      <c r="AHW35" s="230"/>
      <c r="AHX35" s="230"/>
      <c r="AHY35" s="230"/>
      <c r="AHZ35" s="230"/>
      <c r="AIA35" s="230"/>
      <c r="AIB35" s="230"/>
      <c r="AIC35" s="230"/>
      <c r="AID35" s="230"/>
      <c r="AIE35" s="230"/>
      <c r="AIF35" s="230"/>
      <c r="AIG35" s="230"/>
      <c r="AIH35" s="230"/>
      <c r="AII35" s="230"/>
      <c r="AIJ35" s="230"/>
      <c r="AIK35" s="230"/>
      <c r="AIL35" s="230"/>
      <c r="AIM35" s="230"/>
      <c r="AIN35" s="230"/>
      <c r="AIO35" s="230"/>
      <c r="AIP35" s="230"/>
      <c r="AIQ35" s="230"/>
      <c r="AIR35" s="230"/>
      <c r="AIS35" s="230"/>
      <c r="AIT35" s="230"/>
      <c r="AIU35" s="230"/>
      <c r="AIV35" s="230"/>
      <c r="AIW35" s="230"/>
      <c r="AIX35" s="230"/>
      <c r="AIY35" s="230"/>
      <c r="AIZ35" s="230"/>
      <c r="AJA35" s="230"/>
      <c r="AJB35" s="230"/>
      <c r="AJC35" s="230"/>
      <c r="AJD35" s="230"/>
      <c r="AJE35" s="230"/>
      <c r="AJF35" s="230"/>
      <c r="AJG35" s="230"/>
      <c r="AJH35" s="230"/>
      <c r="AJI35" s="230"/>
      <c r="AJJ35" s="230"/>
      <c r="AJK35" s="230"/>
      <c r="AJL35" s="230"/>
      <c r="AJM35" s="230"/>
      <c r="AJN35" s="230"/>
      <c r="AJO35" s="230"/>
      <c r="AJP35" s="230"/>
      <c r="AJQ35" s="230"/>
      <c r="AJR35" s="230"/>
      <c r="AJS35" s="230"/>
      <c r="AJT35" s="230"/>
      <c r="AJU35" s="230"/>
      <c r="AJV35" s="230"/>
      <c r="AJW35" s="230"/>
      <c r="AJX35" s="230"/>
      <c r="AJY35" s="230"/>
      <c r="AJZ35" s="230"/>
      <c r="AKA35" s="230"/>
      <c r="AKB35" s="230"/>
      <c r="AKC35" s="230"/>
      <c r="AKD35" s="230"/>
      <c r="AKE35" s="230"/>
      <c r="AKF35" s="230"/>
      <c r="AKG35" s="230"/>
      <c r="AKH35" s="230"/>
      <c r="AKI35" s="230"/>
      <c r="AKJ35" s="230"/>
      <c r="AKK35" s="230"/>
      <c r="AKL35" s="230"/>
      <c r="AKM35" s="230"/>
      <c r="AKN35" s="230"/>
      <c r="AKO35" s="230"/>
      <c r="AKP35" s="230"/>
      <c r="AKQ35" s="230"/>
      <c r="AKR35" s="230"/>
      <c r="AKS35" s="230"/>
      <c r="AKT35" s="230"/>
      <c r="AKU35" s="230"/>
      <c r="AKV35" s="230"/>
      <c r="AKW35" s="230"/>
      <c r="AKX35" s="230"/>
      <c r="AKY35" s="230"/>
      <c r="AKZ35" s="230"/>
      <c r="ALA35" s="230"/>
      <c r="ALB35" s="230"/>
      <c r="ALC35" s="230"/>
      <c r="ALD35" s="230"/>
      <c r="ALE35" s="230"/>
      <c r="ALF35" s="230"/>
      <c r="ALG35" s="230"/>
      <c r="ALH35" s="230"/>
      <c r="ALI35" s="230"/>
      <c r="ALJ35" s="230"/>
      <c r="ALK35" s="230"/>
      <c r="ALL35" s="230"/>
      <c r="ALM35" s="230"/>
      <c r="ALN35" s="230"/>
      <c r="ALO35" s="230"/>
    </row>
    <row r="36" spans="1:1003" s="231" customFormat="1" ht="10.5" customHeight="1" x14ac:dyDescent="0.2">
      <c r="A36" s="269" t="s">
        <v>169</v>
      </c>
      <c r="B36" s="367" t="s">
        <v>159</v>
      </c>
      <c r="C36" s="368"/>
      <c r="D36" s="368"/>
      <c r="E36" s="368"/>
      <c r="F36" s="368"/>
      <c r="G36" s="368"/>
      <c r="H36" s="368"/>
      <c r="I36" s="368"/>
      <c r="J36" s="369"/>
      <c r="K36" s="270"/>
      <c r="L36" s="270" t="s">
        <v>46</v>
      </c>
      <c r="M36" s="271"/>
      <c r="N36" s="271"/>
      <c r="O36" s="271"/>
      <c r="P36" s="271"/>
      <c r="Q36" s="224">
        <f>R36+S36+V36</f>
        <v>32</v>
      </c>
      <c r="R36" s="272"/>
      <c r="S36" s="273">
        <f>AC36+AI36+AO36+AT36+AY36+BD36</f>
        <v>0</v>
      </c>
      <c r="T36" s="265">
        <f>U36+V36</f>
        <v>48</v>
      </c>
      <c r="U36" s="226">
        <f>V36*0.5</f>
        <v>16</v>
      </c>
      <c r="V36" s="270">
        <f>AD36+AJ36+AP36+AU36+AZ36+BE36</f>
        <v>32</v>
      </c>
      <c r="W36" s="270">
        <f>V36-X36-Z36-Y36</f>
        <v>9</v>
      </c>
      <c r="X36" s="271"/>
      <c r="Y36" s="270">
        <v>23</v>
      </c>
      <c r="Z36" s="271"/>
      <c r="AA36" s="270">
        <f>AF36+AL36+AQ36+AV36+BA36+BF36</f>
        <v>0</v>
      </c>
      <c r="AB36" s="270">
        <f>AD36+AF36+AG36</f>
        <v>0</v>
      </c>
      <c r="AC36" s="271"/>
      <c r="AD36" s="223"/>
      <c r="AE36" s="223"/>
      <c r="AF36" s="271"/>
      <c r="AG36" s="271"/>
      <c r="AH36" s="266">
        <v>32</v>
      </c>
      <c r="AI36" s="271"/>
      <c r="AJ36" s="223">
        <v>32</v>
      </c>
      <c r="AK36" s="223"/>
      <c r="AL36" s="271"/>
      <c r="AM36" s="274"/>
      <c r="AN36" s="228">
        <f>AP36+AQ36+AR36</f>
        <v>0</v>
      </c>
      <c r="AO36" s="229"/>
      <c r="AP36" s="223"/>
      <c r="AQ36" s="223"/>
      <c r="AR36" s="223"/>
      <c r="AS36" s="228">
        <f>AU36+AV36+AW36</f>
        <v>0</v>
      </c>
      <c r="AT36" s="229"/>
      <c r="AU36" s="223"/>
      <c r="AV36" s="223"/>
      <c r="AW36" s="323"/>
      <c r="AX36" s="287"/>
      <c r="AY36" s="288"/>
      <c r="AZ36" s="287"/>
      <c r="BA36" s="287"/>
      <c r="BB36" s="287"/>
      <c r="BC36" s="287"/>
      <c r="BD36" s="288"/>
      <c r="BE36" s="287"/>
      <c r="BF36" s="287"/>
      <c r="BG36" s="287"/>
      <c r="BH36" s="230"/>
      <c r="BI36" s="230"/>
      <c r="BJ36" s="230"/>
      <c r="BK36" s="230"/>
      <c r="BL36" s="230"/>
      <c r="BM36" s="230"/>
      <c r="BN36" s="230"/>
      <c r="BO36" s="230"/>
      <c r="BP36" s="230"/>
      <c r="BQ36" s="230"/>
      <c r="BR36" s="230"/>
      <c r="BS36" s="230"/>
      <c r="BT36" s="230"/>
      <c r="BU36" s="230"/>
      <c r="BV36" s="230"/>
      <c r="BW36" s="230"/>
      <c r="BX36" s="230"/>
      <c r="BY36" s="230"/>
      <c r="BZ36" s="230"/>
      <c r="CA36" s="230"/>
      <c r="CB36" s="230"/>
      <c r="CC36" s="230"/>
      <c r="CD36" s="230"/>
      <c r="CE36" s="230"/>
      <c r="CF36" s="230"/>
      <c r="CG36" s="230"/>
      <c r="CH36" s="230"/>
      <c r="CI36" s="230"/>
      <c r="CJ36" s="230"/>
      <c r="CK36" s="230"/>
      <c r="CL36" s="230"/>
      <c r="CM36" s="230"/>
      <c r="CN36" s="230"/>
      <c r="CO36" s="230"/>
      <c r="CP36" s="230"/>
      <c r="CQ36" s="230"/>
      <c r="CR36" s="230"/>
      <c r="CS36" s="230"/>
      <c r="CT36" s="230"/>
      <c r="CU36" s="230"/>
      <c r="CV36" s="230"/>
      <c r="CW36" s="230"/>
      <c r="CX36" s="230"/>
      <c r="CY36" s="230"/>
      <c r="CZ36" s="230"/>
      <c r="DA36" s="230"/>
      <c r="DB36" s="230"/>
      <c r="DC36" s="230"/>
      <c r="DD36" s="230"/>
      <c r="DE36" s="230"/>
      <c r="DF36" s="230"/>
      <c r="DG36" s="230"/>
      <c r="DH36" s="230"/>
      <c r="DI36" s="230"/>
      <c r="DJ36" s="230"/>
      <c r="DK36" s="230"/>
      <c r="DL36" s="230"/>
      <c r="DM36" s="230"/>
      <c r="DN36" s="230"/>
      <c r="DO36" s="230"/>
      <c r="DP36" s="230"/>
      <c r="DQ36" s="230"/>
      <c r="DR36" s="230"/>
      <c r="DS36" s="230"/>
      <c r="DT36" s="230"/>
      <c r="DU36" s="230"/>
      <c r="DV36" s="230"/>
      <c r="DW36" s="230"/>
      <c r="DX36" s="230"/>
      <c r="DY36" s="230"/>
      <c r="DZ36" s="230"/>
      <c r="EA36" s="230"/>
      <c r="EB36" s="230"/>
      <c r="EC36" s="230"/>
      <c r="ED36" s="230"/>
      <c r="EE36" s="230"/>
      <c r="EF36" s="230"/>
      <c r="EG36" s="230"/>
      <c r="EH36" s="230"/>
      <c r="EI36" s="230"/>
      <c r="EJ36" s="230"/>
      <c r="EK36" s="230"/>
      <c r="EL36" s="230"/>
      <c r="EM36" s="230"/>
      <c r="EN36" s="230"/>
      <c r="EO36" s="230"/>
      <c r="EP36" s="230"/>
      <c r="EQ36" s="230"/>
      <c r="ER36" s="230"/>
      <c r="ES36" s="230"/>
      <c r="ET36" s="230"/>
      <c r="EU36" s="230"/>
      <c r="EV36" s="230"/>
      <c r="EW36" s="230"/>
      <c r="EX36" s="230"/>
      <c r="EY36" s="230"/>
      <c r="EZ36" s="230"/>
      <c r="FA36" s="230"/>
      <c r="FB36" s="230"/>
      <c r="FC36" s="230"/>
      <c r="FD36" s="230"/>
      <c r="FE36" s="230"/>
      <c r="FF36" s="230"/>
      <c r="FG36" s="230"/>
      <c r="FH36" s="230"/>
      <c r="FI36" s="230"/>
      <c r="FJ36" s="230"/>
      <c r="FK36" s="230"/>
      <c r="FL36" s="230"/>
      <c r="FM36" s="230"/>
      <c r="FN36" s="230"/>
      <c r="FO36" s="230"/>
      <c r="FP36" s="230"/>
      <c r="FQ36" s="230"/>
      <c r="FR36" s="230"/>
      <c r="FS36" s="230"/>
      <c r="FT36" s="230"/>
      <c r="FU36" s="230"/>
      <c r="FV36" s="230"/>
      <c r="FW36" s="230"/>
      <c r="FX36" s="230"/>
      <c r="FY36" s="230"/>
      <c r="FZ36" s="230"/>
      <c r="GA36" s="230"/>
      <c r="GB36" s="230"/>
      <c r="GC36" s="230"/>
      <c r="GD36" s="230"/>
      <c r="GE36" s="230"/>
      <c r="GF36" s="230"/>
      <c r="GG36" s="230"/>
      <c r="GH36" s="230"/>
      <c r="GI36" s="230"/>
      <c r="GJ36" s="230"/>
      <c r="GK36" s="230"/>
      <c r="GL36" s="230"/>
      <c r="GM36" s="230"/>
      <c r="GN36" s="230"/>
      <c r="GO36" s="230"/>
      <c r="GP36" s="230"/>
      <c r="GQ36" s="230"/>
      <c r="GR36" s="230"/>
      <c r="GS36" s="230"/>
      <c r="GT36" s="230"/>
      <c r="GU36" s="230"/>
      <c r="GV36" s="230"/>
      <c r="GW36" s="230"/>
      <c r="GX36" s="230"/>
      <c r="GY36" s="230"/>
      <c r="GZ36" s="230"/>
      <c r="HA36" s="230"/>
      <c r="HB36" s="230"/>
      <c r="HC36" s="230"/>
      <c r="HD36" s="230"/>
      <c r="HE36" s="230"/>
      <c r="HF36" s="230"/>
      <c r="HG36" s="230"/>
      <c r="HH36" s="230"/>
      <c r="HI36" s="230"/>
      <c r="HJ36" s="230"/>
      <c r="HK36" s="230"/>
      <c r="HL36" s="230"/>
      <c r="HM36" s="230"/>
      <c r="HN36" s="230"/>
      <c r="HO36" s="230"/>
      <c r="HP36" s="230"/>
      <c r="HQ36" s="230"/>
      <c r="HR36" s="230"/>
      <c r="HS36" s="230"/>
      <c r="HT36" s="230"/>
      <c r="HU36" s="230"/>
      <c r="HV36" s="230"/>
      <c r="HW36" s="230"/>
      <c r="HX36" s="230"/>
      <c r="HY36" s="230"/>
      <c r="HZ36" s="230"/>
      <c r="IA36" s="230"/>
      <c r="IB36" s="230"/>
      <c r="IC36" s="230"/>
      <c r="ID36" s="230"/>
      <c r="IE36" s="230"/>
      <c r="IF36" s="230"/>
      <c r="IG36" s="230"/>
      <c r="IH36" s="230"/>
      <c r="II36" s="230"/>
      <c r="IJ36" s="230"/>
      <c r="IK36" s="230"/>
      <c r="IL36" s="230"/>
      <c r="IM36" s="230"/>
      <c r="IN36" s="230"/>
      <c r="IO36" s="230"/>
      <c r="IP36" s="230"/>
      <c r="IQ36" s="230"/>
      <c r="IR36" s="230"/>
      <c r="IS36" s="230"/>
      <c r="IT36" s="230"/>
      <c r="IU36" s="230"/>
      <c r="IV36" s="230"/>
      <c r="IW36" s="230"/>
      <c r="IX36" s="230"/>
      <c r="IY36" s="230"/>
      <c r="IZ36" s="230"/>
      <c r="JA36" s="230"/>
      <c r="JB36" s="230"/>
      <c r="JC36" s="230"/>
      <c r="JD36" s="230"/>
      <c r="JE36" s="230"/>
      <c r="JF36" s="230"/>
      <c r="JG36" s="230"/>
      <c r="JH36" s="230"/>
      <c r="JI36" s="230"/>
      <c r="JJ36" s="230"/>
      <c r="JK36" s="230"/>
      <c r="JL36" s="230"/>
      <c r="JM36" s="230"/>
      <c r="JN36" s="230"/>
      <c r="JO36" s="230"/>
      <c r="JP36" s="230"/>
      <c r="JQ36" s="230"/>
      <c r="JR36" s="230"/>
      <c r="JS36" s="230"/>
      <c r="JT36" s="230"/>
      <c r="JU36" s="230"/>
      <c r="JV36" s="230"/>
      <c r="JW36" s="230"/>
      <c r="JX36" s="230"/>
      <c r="JY36" s="230"/>
      <c r="JZ36" s="230"/>
      <c r="KA36" s="230"/>
      <c r="KB36" s="230"/>
      <c r="KC36" s="230"/>
      <c r="KD36" s="230"/>
      <c r="KE36" s="230"/>
      <c r="KF36" s="230"/>
      <c r="KG36" s="230"/>
      <c r="KH36" s="230"/>
      <c r="KI36" s="230"/>
      <c r="KJ36" s="230"/>
      <c r="KK36" s="230"/>
      <c r="KL36" s="230"/>
      <c r="KM36" s="230"/>
      <c r="KN36" s="230"/>
      <c r="KO36" s="230"/>
      <c r="KP36" s="230"/>
      <c r="KQ36" s="230"/>
      <c r="KR36" s="230"/>
      <c r="KS36" s="230"/>
      <c r="KT36" s="230"/>
      <c r="KU36" s="230"/>
      <c r="KV36" s="230"/>
      <c r="KW36" s="230"/>
      <c r="KX36" s="230"/>
      <c r="KY36" s="230"/>
      <c r="KZ36" s="230"/>
      <c r="LA36" s="230"/>
      <c r="LB36" s="230"/>
      <c r="LC36" s="230"/>
      <c r="LD36" s="230"/>
      <c r="LE36" s="230"/>
      <c r="LF36" s="230"/>
      <c r="LG36" s="230"/>
      <c r="LH36" s="230"/>
      <c r="LI36" s="230"/>
      <c r="LJ36" s="230"/>
      <c r="LK36" s="230"/>
      <c r="LL36" s="230"/>
      <c r="LM36" s="230"/>
      <c r="LN36" s="230"/>
      <c r="LO36" s="230"/>
      <c r="LP36" s="230"/>
      <c r="LQ36" s="230"/>
      <c r="LR36" s="230"/>
      <c r="LS36" s="230"/>
      <c r="LT36" s="230"/>
      <c r="LU36" s="230"/>
      <c r="LV36" s="230"/>
      <c r="LW36" s="230"/>
      <c r="LX36" s="230"/>
      <c r="LY36" s="230"/>
      <c r="LZ36" s="230"/>
      <c r="MA36" s="230"/>
      <c r="MB36" s="230"/>
      <c r="MC36" s="230"/>
      <c r="MD36" s="230"/>
      <c r="ME36" s="230"/>
      <c r="MF36" s="230"/>
      <c r="MG36" s="230"/>
      <c r="MH36" s="230"/>
      <c r="MI36" s="230"/>
      <c r="MJ36" s="230"/>
      <c r="MK36" s="230"/>
      <c r="ML36" s="230"/>
      <c r="MM36" s="230"/>
      <c r="MN36" s="230"/>
      <c r="MO36" s="230"/>
      <c r="MP36" s="230"/>
      <c r="MQ36" s="230"/>
      <c r="MR36" s="230"/>
      <c r="MS36" s="230"/>
      <c r="MT36" s="230"/>
      <c r="MU36" s="230"/>
      <c r="MV36" s="230"/>
      <c r="MW36" s="230"/>
      <c r="MX36" s="230"/>
      <c r="MY36" s="230"/>
      <c r="MZ36" s="230"/>
      <c r="NA36" s="230"/>
      <c r="NB36" s="230"/>
      <c r="NC36" s="230"/>
      <c r="ND36" s="230"/>
      <c r="NE36" s="230"/>
      <c r="NF36" s="230"/>
      <c r="NG36" s="230"/>
      <c r="NH36" s="230"/>
      <c r="NI36" s="230"/>
      <c r="NJ36" s="230"/>
      <c r="NK36" s="230"/>
      <c r="NL36" s="230"/>
      <c r="NM36" s="230"/>
      <c r="NN36" s="230"/>
      <c r="NO36" s="230"/>
      <c r="NP36" s="230"/>
      <c r="NQ36" s="230"/>
      <c r="NR36" s="230"/>
      <c r="NS36" s="230"/>
      <c r="NT36" s="230"/>
      <c r="NU36" s="230"/>
      <c r="NV36" s="230"/>
      <c r="NW36" s="230"/>
      <c r="NX36" s="230"/>
      <c r="NY36" s="230"/>
      <c r="NZ36" s="230"/>
      <c r="OA36" s="230"/>
      <c r="OB36" s="230"/>
      <c r="OC36" s="230"/>
      <c r="OD36" s="230"/>
      <c r="OE36" s="230"/>
      <c r="OF36" s="230"/>
      <c r="OG36" s="230"/>
      <c r="OH36" s="230"/>
      <c r="OI36" s="230"/>
      <c r="OJ36" s="230"/>
      <c r="OK36" s="230"/>
      <c r="OL36" s="230"/>
      <c r="OM36" s="230"/>
      <c r="ON36" s="230"/>
      <c r="OO36" s="230"/>
      <c r="OP36" s="230"/>
      <c r="OQ36" s="230"/>
      <c r="OR36" s="230"/>
      <c r="OS36" s="230"/>
      <c r="OT36" s="230"/>
      <c r="OU36" s="230"/>
      <c r="OV36" s="230"/>
      <c r="OW36" s="230"/>
      <c r="OX36" s="230"/>
      <c r="OY36" s="230"/>
      <c r="OZ36" s="230"/>
      <c r="PA36" s="230"/>
      <c r="PB36" s="230"/>
      <c r="PC36" s="230"/>
      <c r="PD36" s="230"/>
      <c r="PE36" s="230"/>
      <c r="PF36" s="230"/>
      <c r="PG36" s="230"/>
      <c r="PH36" s="230"/>
      <c r="PI36" s="230"/>
      <c r="PJ36" s="230"/>
      <c r="PK36" s="230"/>
      <c r="PL36" s="230"/>
      <c r="PM36" s="230"/>
      <c r="PN36" s="230"/>
      <c r="PO36" s="230"/>
      <c r="PP36" s="230"/>
      <c r="PQ36" s="230"/>
      <c r="PR36" s="230"/>
      <c r="PS36" s="230"/>
      <c r="PT36" s="230"/>
      <c r="PU36" s="230"/>
      <c r="PV36" s="230"/>
      <c r="PW36" s="230"/>
      <c r="PX36" s="230"/>
      <c r="PY36" s="230"/>
      <c r="PZ36" s="230"/>
      <c r="QA36" s="230"/>
      <c r="QB36" s="230"/>
      <c r="QC36" s="230"/>
      <c r="QD36" s="230"/>
      <c r="QE36" s="230"/>
      <c r="QF36" s="230"/>
      <c r="QG36" s="230"/>
      <c r="QH36" s="230"/>
      <c r="QI36" s="230"/>
      <c r="QJ36" s="230"/>
      <c r="QK36" s="230"/>
      <c r="QL36" s="230"/>
      <c r="QM36" s="230"/>
      <c r="QN36" s="230"/>
      <c r="QO36" s="230"/>
      <c r="QP36" s="230"/>
      <c r="QQ36" s="230"/>
      <c r="QR36" s="230"/>
      <c r="QS36" s="230"/>
      <c r="QT36" s="230"/>
      <c r="QU36" s="230"/>
      <c r="QV36" s="230"/>
      <c r="QW36" s="230"/>
      <c r="QX36" s="230"/>
      <c r="QY36" s="230"/>
      <c r="QZ36" s="230"/>
      <c r="RA36" s="230"/>
      <c r="RB36" s="230"/>
      <c r="RC36" s="230"/>
      <c r="RD36" s="230"/>
      <c r="RE36" s="230"/>
      <c r="RF36" s="230"/>
      <c r="RG36" s="230"/>
      <c r="RH36" s="230"/>
      <c r="RI36" s="230"/>
      <c r="RJ36" s="230"/>
      <c r="RK36" s="230"/>
      <c r="RL36" s="230"/>
      <c r="RM36" s="230"/>
      <c r="RN36" s="230"/>
      <c r="RO36" s="230"/>
      <c r="RP36" s="230"/>
      <c r="RQ36" s="230"/>
      <c r="RR36" s="230"/>
      <c r="RS36" s="230"/>
      <c r="RT36" s="230"/>
      <c r="RU36" s="230"/>
      <c r="RV36" s="230"/>
      <c r="RW36" s="230"/>
      <c r="RX36" s="230"/>
      <c r="RY36" s="230"/>
      <c r="RZ36" s="230"/>
      <c r="SA36" s="230"/>
      <c r="SB36" s="230"/>
      <c r="SC36" s="230"/>
      <c r="SD36" s="230"/>
      <c r="SE36" s="230"/>
      <c r="SF36" s="230"/>
      <c r="SG36" s="230"/>
      <c r="SH36" s="230"/>
      <c r="SI36" s="230"/>
      <c r="SJ36" s="230"/>
      <c r="SK36" s="230"/>
      <c r="SL36" s="230"/>
      <c r="SM36" s="230"/>
      <c r="SN36" s="230"/>
      <c r="SO36" s="230"/>
      <c r="SP36" s="230"/>
      <c r="SQ36" s="230"/>
      <c r="SR36" s="230"/>
      <c r="SS36" s="230"/>
      <c r="ST36" s="230"/>
      <c r="SU36" s="230"/>
      <c r="SV36" s="230"/>
      <c r="SW36" s="230"/>
      <c r="SX36" s="230"/>
      <c r="SY36" s="230"/>
      <c r="SZ36" s="230"/>
      <c r="TA36" s="230"/>
      <c r="TB36" s="230"/>
      <c r="TC36" s="230"/>
      <c r="TD36" s="230"/>
      <c r="TE36" s="230"/>
      <c r="TF36" s="230"/>
      <c r="TG36" s="230"/>
      <c r="TH36" s="230"/>
      <c r="TI36" s="230"/>
      <c r="TJ36" s="230"/>
      <c r="TK36" s="230"/>
      <c r="TL36" s="230"/>
      <c r="TM36" s="230"/>
      <c r="TN36" s="230"/>
      <c r="TO36" s="230"/>
      <c r="TP36" s="230"/>
      <c r="TQ36" s="230"/>
      <c r="TR36" s="230"/>
      <c r="TS36" s="230"/>
      <c r="TT36" s="230"/>
      <c r="TU36" s="230"/>
      <c r="TV36" s="230"/>
      <c r="TW36" s="230"/>
      <c r="TX36" s="230"/>
      <c r="TY36" s="230"/>
      <c r="TZ36" s="230"/>
      <c r="UA36" s="230"/>
      <c r="UB36" s="230"/>
      <c r="UC36" s="230"/>
      <c r="UD36" s="230"/>
      <c r="UE36" s="230"/>
      <c r="UF36" s="230"/>
      <c r="UG36" s="230"/>
      <c r="UH36" s="230"/>
      <c r="UI36" s="230"/>
      <c r="UJ36" s="230"/>
      <c r="UK36" s="230"/>
      <c r="UL36" s="230"/>
      <c r="UM36" s="230"/>
      <c r="UN36" s="230"/>
      <c r="UO36" s="230"/>
      <c r="UP36" s="230"/>
      <c r="UQ36" s="230"/>
      <c r="UR36" s="230"/>
      <c r="US36" s="230"/>
      <c r="UT36" s="230"/>
      <c r="UU36" s="230"/>
      <c r="UV36" s="230"/>
      <c r="UW36" s="230"/>
      <c r="UX36" s="230"/>
      <c r="UY36" s="230"/>
      <c r="UZ36" s="230"/>
      <c r="VA36" s="230"/>
      <c r="VB36" s="230"/>
      <c r="VC36" s="230"/>
      <c r="VD36" s="230"/>
      <c r="VE36" s="230"/>
      <c r="VF36" s="230"/>
      <c r="VG36" s="230"/>
      <c r="VH36" s="230"/>
      <c r="VI36" s="230"/>
      <c r="VJ36" s="230"/>
      <c r="VK36" s="230"/>
      <c r="VL36" s="230"/>
      <c r="VM36" s="230"/>
      <c r="VN36" s="230"/>
      <c r="VO36" s="230"/>
      <c r="VP36" s="230"/>
      <c r="VQ36" s="230"/>
      <c r="VR36" s="230"/>
      <c r="VS36" s="230"/>
      <c r="VT36" s="230"/>
      <c r="VU36" s="230"/>
      <c r="VV36" s="230"/>
      <c r="VW36" s="230"/>
      <c r="VX36" s="230"/>
      <c r="VY36" s="230"/>
      <c r="VZ36" s="230"/>
      <c r="WA36" s="230"/>
      <c r="WB36" s="230"/>
      <c r="WC36" s="230"/>
      <c r="WD36" s="230"/>
      <c r="WE36" s="230"/>
      <c r="WF36" s="230"/>
      <c r="WG36" s="230"/>
      <c r="WH36" s="230"/>
      <c r="WI36" s="230"/>
      <c r="WJ36" s="230"/>
      <c r="WK36" s="230"/>
      <c r="WL36" s="230"/>
      <c r="WM36" s="230"/>
      <c r="WN36" s="230"/>
      <c r="WO36" s="230"/>
      <c r="WP36" s="230"/>
      <c r="WQ36" s="230"/>
      <c r="WR36" s="230"/>
      <c r="WS36" s="230"/>
      <c r="WT36" s="230"/>
      <c r="WU36" s="230"/>
      <c r="WV36" s="230"/>
      <c r="WW36" s="230"/>
      <c r="WX36" s="230"/>
      <c r="WY36" s="230"/>
      <c r="WZ36" s="230"/>
      <c r="XA36" s="230"/>
      <c r="XB36" s="230"/>
      <c r="XC36" s="230"/>
      <c r="XD36" s="230"/>
      <c r="XE36" s="230"/>
      <c r="XF36" s="230"/>
      <c r="XG36" s="230"/>
      <c r="XH36" s="230"/>
      <c r="XI36" s="230"/>
      <c r="XJ36" s="230"/>
      <c r="XK36" s="230"/>
      <c r="XL36" s="230"/>
      <c r="XM36" s="230"/>
      <c r="XN36" s="230"/>
      <c r="XO36" s="230"/>
      <c r="XP36" s="230"/>
      <c r="XQ36" s="230"/>
      <c r="XR36" s="230"/>
      <c r="XS36" s="230"/>
      <c r="XT36" s="230"/>
      <c r="XU36" s="230"/>
      <c r="XV36" s="230"/>
      <c r="XW36" s="230"/>
      <c r="XX36" s="230"/>
      <c r="XY36" s="230"/>
      <c r="XZ36" s="230"/>
      <c r="YA36" s="230"/>
      <c r="YB36" s="230"/>
      <c r="YC36" s="230"/>
      <c r="YD36" s="230"/>
      <c r="YE36" s="230"/>
      <c r="YF36" s="230"/>
      <c r="YG36" s="230"/>
      <c r="YH36" s="230"/>
      <c r="YI36" s="230"/>
      <c r="YJ36" s="230"/>
      <c r="YK36" s="230"/>
      <c r="YL36" s="230"/>
      <c r="YM36" s="230"/>
      <c r="YN36" s="230"/>
      <c r="YO36" s="230"/>
      <c r="YP36" s="230"/>
      <c r="YQ36" s="230"/>
      <c r="YR36" s="230"/>
      <c r="YS36" s="230"/>
      <c r="YT36" s="230"/>
      <c r="YU36" s="230"/>
      <c r="YV36" s="230"/>
      <c r="YW36" s="230"/>
      <c r="YX36" s="230"/>
      <c r="YY36" s="230"/>
      <c r="YZ36" s="230"/>
      <c r="ZA36" s="230"/>
      <c r="ZB36" s="230"/>
      <c r="ZC36" s="230"/>
      <c r="ZD36" s="230"/>
      <c r="ZE36" s="230"/>
      <c r="ZF36" s="230"/>
      <c r="ZG36" s="230"/>
      <c r="ZH36" s="230"/>
      <c r="ZI36" s="230"/>
      <c r="ZJ36" s="230"/>
      <c r="ZK36" s="230"/>
      <c r="ZL36" s="230"/>
      <c r="ZM36" s="230"/>
      <c r="ZN36" s="230"/>
      <c r="ZO36" s="230"/>
      <c r="ZP36" s="230"/>
      <c r="ZQ36" s="230"/>
      <c r="ZR36" s="230"/>
      <c r="ZS36" s="230"/>
      <c r="ZT36" s="230"/>
      <c r="ZU36" s="230"/>
      <c r="ZV36" s="230"/>
      <c r="ZW36" s="230"/>
      <c r="ZX36" s="230"/>
      <c r="ZY36" s="230"/>
      <c r="ZZ36" s="230"/>
      <c r="AAA36" s="230"/>
      <c r="AAB36" s="230"/>
      <c r="AAC36" s="230"/>
      <c r="AAD36" s="230"/>
      <c r="AAE36" s="230"/>
      <c r="AAF36" s="230"/>
      <c r="AAG36" s="230"/>
      <c r="AAH36" s="230"/>
      <c r="AAI36" s="230"/>
      <c r="AAJ36" s="230"/>
      <c r="AAK36" s="230"/>
      <c r="AAL36" s="230"/>
      <c r="AAM36" s="230"/>
      <c r="AAN36" s="230"/>
      <c r="AAO36" s="230"/>
      <c r="AAP36" s="230"/>
      <c r="AAQ36" s="230"/>
      <c r="AAR36" s="230"/>
      <c r="AAS36" s="230"/>
      <c r="AAT36" s="230"/>
      <c r="AAU36" s="230"/>
      <c r="AAV36" s="230"/>
      <c r="AAW36" s="230"/>
      <c r="AAX36" s="230"/>
      <c r="AAY36" s="230"/>
      <c r="AAZ36" s="230"/>
      <c r="ABA36" s="230"/>
      <c r="ABB36" s="230"/>
      <c r="ABC36" s="230"/>
      <c r="ABD36" s="230"/>
      <c r="ABE36" s="230"/>
      <c r="ABF36" s="230"/>
      <c r="ABG36" s="230"/>
      <c r="ABH36" s="230"/>
      <c r="ABI36" s="230"/>
      <c r="ABJ36" s="230"/>
      <c r="ABK36" s="230"/>
      <c r="ABL36" s="230"/>
      <c r="ABM36" s="230"/>
      <c r="ABN36" s="230"/>
      <c r="ABO36" s="230"/>
      <c r="ABP36" s="230"/>
      <c r="ABQ36" s="230"/>
      <c r="ABR36" s="230"/>
      <c r="ABS36" s="230"/>
      <c r="ABT36" s="230"/>
      <c r="ABU36" s="230"/>
      <c r="ABV36" s="230"/>
      <c r="ABW36" s="230"/>
      <c r="ABX36" s="230"/>
      <c r="ABY36" s="230"/>
      <c r="ABZ36" s="230"/>
      <c r="ACA36" s="230"/>
      <c r="ACB36" s="230"/>
      <c r="ACC36" s="230"/>
      <c r="ACD36" s="230"/>
      <c r="ACE36" s="230"/>
      <c r="ACF36" s="230"/>
      <c r="ACG36" s="230"/>
      <c r="ACH36" s="230"/>
      <c r="ACI36" s="230"/>
      <c r="ACJ36" s="230"/>
      <c r="ACK36" s="230"/>
      <c r="ACL36" s="230"/>
      <c r="ACM36" s="230"/>
      <c r="ACN36" s="230"/>
      <c r="ACO36" s="230"/>
      <c r="ACP36" s="230"/>
      <c r="ACQ36" s="230"/>
      <c r="ACR36" s="230"/>
      <c r="ACS36" s="230"/>
      <c r="ACT36" s="230"/>
      <c r="ACU36" s="230"/>
      <c r="ACV36" s="230"/>
      <c r="ACW36" s="230"/>
      <c r="ACX36" s="230"/>
      <c r="ACY36" s="230"/>
      <c r="ACZ36" s="230"/>
      <c r="ADA36" s="230"/>
      <c r="ADB36" s="230"/>
      <c r="ADC36" s="230"/>
      <c r="ADD36" s="230"/>
      <c r="ADE36" s="230"/>
      <c r="ADF36" s="230"/>
      <c r="ADG36" s="230"/>
      <c r="ADH36" s="230"/>
      <c r="ADI36" s="230"/>
      <c r="ADJ36" s="230"/>
      <c r="ADK36" s="230"/>
      <c r="ADL36" s="230"/>
      <c r="ADM36" s="230"/>
      <c r="ADN36" s="230"/>
      <c r="ADO36" s="230"/>
      <c r="ADP36" s="230"/>
      <c r="ADQ36" s="230"/>
      <c r="ADR36" s="230"/>
      <c r="ADS36" s="230"/>
      <c r="ADT36" s="230"/>
      <c r="ADU36" s="230"/>
      <c r="ADV36" s="230"/>
      <c r="ADW36" s="230"/>
      <c r="ADX36" s="230"/>
      <c r="ADY36" s="230"/>
      <c r="ADZ36" s="230"/>
      <c r="AEA36" s="230"/>
      <c r="AEB36" s="230"/>
      <c r="AEC36" s="230"/>
      <c r="AED36" s="230"/>
      <c r="AEE36" s="230"/>
      <c r="AEF36" s="230"/>
      <c r="AEG36" s="230"/>
      <c r="AEH36" s="230"/>
      <c r="AEI36" s="230"/>
      <c r="AEJ36" s="230"/>
      <c r="AEK36" s="230"/>
      <c r="AEL36" s="230"/>
      <c r="AEM36" s="230"/>
      <c r="AEN36" s="230"/>
      <c r="AEO36" s="230"/>
      <c r="AEP36" s="230"/>
      <c r="AEQ36" s="230"/>
      <c r="AER36" s="230"/>
      <c r="AES36" s="230"/>
      <c r="AET36" s="230"/>
      <c r="AEU36" s="230"/>
      <c r="AEV36" s="230"/>
      <c r="AEW36" s="230"/>
      <c r="AEX36" s="230"/>
      <c r="AEY36" s="230"/>
      <c r="AEZ36" s="230"/>
      <c r="AFA36" s="230"/>
      <c r="AFB36" s="230"/>
      <c r="AFC36" s="230"/>
      <c r="AFD36" s="230"/>
      <c r="AFE36" s="230"/>
      <c r="AFF36" s="230"/>
      <c r="AFG36" s="230"/>
      <c r="AFH36" s="230"/>
      <c r="AFI36" s="230"/>
      <c r="AFJ36" s="230"/>
      <c r="AFK36" s="230"/>
      <c r="AFL36" s="230"/>
      <c r="AFM36" s="230"/>
      <c r="AFN36" s="230"/>
      <c r="AFO36" s="230"/>
      <c r="AFP36" s="230"/>
      <c r="AFQ36" s="230"/>
      <c r="AFR36" s="230"/>
      <c r="AFS36" s="230"/>
      <c r="AFT36" s="230"/>
      <c r="AFU36" s="230"/>
      <c r="AFV36" s="230"/>
      <c r="AFW36" s="230"/>
      <c r="AFX36" s="230"/>
      <c r="AFY36" s="230"/>
      <c r="AFZ36" s="230"/>
      <c r="AGA36" s="230"/>
      <c r="AGB36" s="230"/>
      <c r="AGC36" s="230"/>
      <c r="AGD36" s="230"/>
      <c r="AGE36" s="230"/>
      <c r="AGF36" s="230"/>
      <c r="AGG36" s="230"/>
      <c r="AGH36" s="230"/>
      <c r="AGI36" s="230"/>
      <c r="AGJ36" s="230"/>
      <c r="AGK36" s="230"/>
      <c r="AGL36" s="230"/>
      <c r="AGM36" s="230"/>
      <c r="AGN36" s="230"/>
      <c r="AGO36" s="230"/>
      <c r="AGP36" s="230"/>
      <c r="AGQ36" s="230"/>
      <c r="AGR36" s="230"/>
      <c r="AGS36" s="230"/>
      <c r="AGT36" s="230"/>
      <c r="AGU36" s="230"/>
      <c r="AGV36" s="230"/>
      <c r="AGW36" s="230"/>
      <c r="AGX36" s="230"/>
      <c r="AGY36" s="230"/>
      <c r="AGZ36" s="230"/>
      <c r="AHA36" s="230"/>
      <c r="AHB36" s="230"/>
      <c r="AHC36" s="230"/>
      <c r="AHD36" s="230"/>
      <c r="AHE36" s="230"/>
      <c r="AHF36" s="230"/>
      <c r="AHG36" s="230"/>
      <c r="AHH36" s="230"/>
      <c r="AHI36" s="230"/>
      <c r="AHJ36" s="230"/>
      <c r="AHK36" s="230"/>
      <c r="AHL36" s="230"/>
      <c r="AHM36" s="230"/>
      <c r="AHN36" s="230"/>
      <c r="AHO36" s="230"/>
      <c r="AHP36" s="230"/>
      <c r="AHQ36" s="230"/>
      <c r="AHR36" s="230"/>
      <c r="AHS36" s="230"/>
      <c r="AHT36" s="230"/>
      <c r="AHU36" s="230"/>
      <c r="AHV36" s="230"/>
      <c r="AHW36" s="230"/>
      <c r="AHX36" s="230"/>
      <c r="AHY36" s="230"/>
      <c r="AHZ36" s="230"/>
      <c r="AIA36" s="230"/>
      <c r="AIB36" s="230"/>
      <c r="AIC36" s="230"/>
      <c r="AID36" s="230"/>
      <c r="AIE36" s="230"/>
      <c r="AIF36" s="230"/>
      <c r="AIG36" s="230"/>
      <c r="AIH36" s="230"/>
      <c r="AII36" s="230"/>
      <c r="AIJ36" s="230"/>
      <c r="AIK36" s="230"/>
      <c r="AIL36" s="230"/>
      <c r="AIM36" s="230"/>
      <c r="AIN36" s="230"/>
      <c r="AIO36" s="230"/>
      <c r="AIP36" s="230"/>
      <c r="AIQ36" s="230"/>
      <c r="AIR36" s="230"/>
      <c r="AIS36" s="230"/>
      <c r="AIT36" s="230"/>
      <c r="AIU36" s="230"/>
      <c r="AIV36" s="230"/>
      <c r="AIW36" s="230"/>
      <c r="AIX36" s="230"/>
      <c r="AIY36" s="230"/>
      <c r="AIZ36" s="230"/>
      <c r="AJA36" s="230"/>
      <c r="AJB36" s="230"/>
      <c r="AJC36" s="230"/>
      <c r="AJD36" s="230"/>
      <c r="AJE36" s="230"/>
      <c r="AJF36" s="230"/>
      <c r="AJG36" s="230"/>
      <c r="AJH36" s="230"/>
      <c r="AJI36" s="230"/>
      <c r="AJJ36" s="230"/>
      <c r="AJK36" s="230"/>
      <c r="AJL36" s="230"/>
      <c r="AJM36" s="230"/>
      <c r="AJN36" s="230"/>
      <c r="AJO36" s="230"/>
      <c r="AJP36" s="230"/>
      <c r="AJQ36" s="230"/>
      <c r="AJR36" s="230"/>
      <c r="AJS36" s="230"/>
      <c r="AJT36" s="230"/>
      <c r="AJU36" s="230"/>
      <c r="AJV36" s="230"/>
      <c r="AJW36" s="230"/>
      <c r="AJX36" s="230"/>
      <c r="AJY36" s="230"/>
      <c r="AJZ36" s="230"/>
      <c r="AKA36" s="230"/>
      <c r="AKB36" s="230"/>
      <c r="AKC36" s="230"/>
      <c r="AKD36" s="230"/>
      <c r="AKE36" s="230"/>
      <c r="AKF36" s="230"/>
      <c r="AKG36" s="230"/>
      <c r="AKH36" s="230"/>
      <c r="AKI36" s="230"/>
      <c r="AKJ36" s="230"/>
      <c r="AKK36" s="230"/>
      <c r="AKL36" s="230"/>
      <c r="AKM36" s="230"/>
      <c r="AKN36" s="230"/>
      <c r="AKO36" s="230"/>
      <c r="AKP36" s="230"/>
      <c r="AKQ36" s="230"/>
      <c r="AKR36" s="230"/>
      <c r="AKS36" s="230"/>
      <c r="AKT36" s="230"/>
      <c r="AKU36" s="230"/>
      <c r="AKV36" s="230"/>
      <c r="AKW36" s="230"/>
      <c r="AKX36" s="230"/>
      <c r="AKY36" s="230"/>
      <c r="AKZ36" s="230"/>
      <c r="ALA36" s="230"/>
      <c r="ALB36" s="230"/>
      <c r="ALC36" s="230"/>
      <c r="ALD36" s="230"/>
      <c r="ALE36" s="230"/>
      <c r="ALF36" s="230"/>
      <c r="ALG36" s="230"/>
      <c r="ALH36" s="230"/>
      <c r="ALI36" s="230"/>
      <c r="ALJ36" s="230"/>
      <c r="ALK36" s="230"/>
      <c r="ALL36" s="230"/>
      <c r="ALM36" s="230"/>
      <c r="ALN36" s="230"/>
      <c r="ALO36" s="230"/>
    </row>
    <row r="37" spans="1:1003" s="231" customFormat="1" ht="10.5" customHeight="1" x14ac:dyDescent="0.2">
      <c r="AN37" s="289"/>
      <c r="AO37" s="289"/>
      <c r="AP37" s="289"/>
      <c r="AQ37" s="289"/>
      <c r="AR37" s="289"/>
      <c r="AS37" s="289"/>
      <c r="AT37" s="289"/>
      <c r="AU37" s="289"/>
      <c r="AV37" s="289"/>
      <c r="AW37" s="324"/>
      <c r="AX37" s="289"/>
      <c r="AY37" s="289"/>
      <c r="AZ37" s="289"/>
      <c r="BA37" s="289"/>
      <c r="BB37" s="289"/>
      <c r="BC37" s="289"/>
      <c r="BD37" s="289"/>
      <c r="BE37" s="289"/>
      <c r="BF37" s="289"/>
      <c r="BG37" s="289"/>
      <c r="BH37" s="230"/>
      <c r="BI37" s="230"/>
      <c r="BJ37" s="230"/>
      <c r="BK37" s="230"/>
      <c r="BL37" s="230"/>
      <c r="BM37" s="230"/>
      <c r="BN37" s="230"/>
      <c r="BO37" s="230"/>
      <c r="BP37" s="230"/>
      <c r="BQ37" s="230"/>
      <c r="BR37" s="230"/>
      <c r="BS37" s="230"/>
      <c r="BT37" s="230"/>
      <c r="BU37" s="230"/>
      <c r="BV37" s="230"/>
      <c r="BW37" s="230"/>
      <c r="BX37" s="230"/>
      <c r="BY37" s="230"/>
      <c r="BZ37" s="230"/>
      <c r="CA37" s="230"/>
      <c r="CB37" s="230"/>
      <c r="CC37" s="230"/>
      <c r="CD37" s="230"/>
      <c r="CE37" s="230"/>
      <c r="CF37" s="230"/>
      <c r="CG37" s="230"/>
      <c r="CH37" s="230"/>
      <c r="CI37" s="230"/>
      <c r="CJ37" s="230"/>
      <c r="CK37" s="230"/>
      <c r="CL37" s="230"/>
      <c r="CM37" s="230"/>
      <c r="CN37" s="230"/>
      <c r="CO37" s="230"/>
      <c r="CP37" s="230"/>
      <c r="CQ37" s="230"/>
      <c r="CR37" s="230"/>
      <c r="CS37" s="230"/>
      <c r="CT37" s="230"/>
      <c r="CU37" s="230"/>
      <c r="CV37" s="230"/>
      <c r="CW37" s="230"/>
      <c r="CX37" s="230"/>
      <c r="CY37" s="230"/>
      <c r="CZ37" s="230"/>
      <c r="DA37" s="230"/>
      <c r="DB37" s="230"/>
      <c r="DC37" s="230"/>
      <c r="DD37" s="230"/>
      <c r="DE37" s="230"/>
      <c r="DF37" s="230"/>
      <c r="DG37" s="230"/>
      <c r="DH37" s="230"/>
      <c r="DI37" s="230"/>
      <c r="DJ37" s="230"/>
      <c r="DK37" s="230"/>
      <c r="DL37" s="230"/>
      <c r="DM37" s="230"/>
      <c r="DN37" s="230"/>
      <c r="DO37" s="230"/>
      <c r="DP37" s="230"/>
      <c r="DQ37" s="230"/>
      <c r="DR37" s="230"/>
      <c r="DS37" s="230"/>
      <c r="DT37" s="230"/>
      <c r="DU37" s="230"/>
      <c r="DV37" s="230"/>
      <c r="DW37" s="230"/>
      <c r="DX37" s="230"/>
      <c r="DY37" s="230"/>
      <c r="DZ37" s="230"/>
      <c r="EA37" s="230"/>
      <c r="EB37" s="230"/>
      <c r="EC37" s="230"/>
      <c r="ED37" s="230"/>
      <c r="EE37" s="230"/>
      <c r="EF37" s="230"/>
      <c r="EG37" s="230"/>
      <c r="EH37" s="230"/>
      <c r="EI37" s="230"/>
      <c r="EJ37" s="230"/>
      <c r="EK37" s="230"/>
      <c r="EL37" s="230"/>
      <c r="EM37" s="230"/>
      <c r="EN37" s="230"/>
      <c r="EO37" s="230"/>
      <c r="EP37" s="230"/>
      <c r="EQ37" s="230"/>
      <c r="ER37" s="230"/>
      <c r="ES37" s="230"/>
      <c r="ET37" s="230"/>
      <c r="EU37" s="230"/>
      <c r="EV37" s="230"/>
      <c r="EW37" s="230"/>
      <c r="EX37" s="230"/>
      <c r="EY37" s="230"/>
      <c r="EZ37" s="230"/>
      <c r="FA37" s="230"/>
      <c r="FB37" s="230"/>
      <c r="FC37" s="230"/>
      <c r="FD37" s="230"/>
      <c r="FE37" s="230"/>
      <c r="FF37" s="230"/>
      <c r="FG37" s="230"/>
      <c r="FH37" s="230"/>
      <c r="FI37" s="230"/>
      <c r="FJ37" s="230"/>
      <c r="FK37" s="230"/>
      <c r="FL37" s="230"/>
      <c r="FM37" s="230"/>
      <c r="FN37" s="230"/>
      <c r="FO37" s="230"/>
      <c r="FP37" s="230"/>
      <c r="FQ37" s="230"/>
      <c r="FR37" s="230"/>
      <c r="FS37" s="230"/>
      <c r="FT37" s="230"/>
      <c r="FU37" s="230"/>
      <c r="FV37" s="230"/>
      <c r="FW37" s="230"/>
      <c r="FX37" s="230"/>
      <c r="FY37" s="230"/>
      <c r="FZ37" s="230"/>
      <c r="GA37" s="230"/>
      <c r="GB37" s="230"/>
      <c r="GC37" s="230"/>
      <c r="GD37" s="230"/>
      <c r="GE37" s="230"/>
      <c r="GF37" s="230"/>
      <c r="GG37" s="230"/>
      <c r="GH37" s="230"/>
      <c r="GI37" s="230"/>
      <c r="GJ37" s="230"/>
      <c r="GK37" s="230"/>
      <c r="GL37" s="230"/>
      <c r="GM37" s="230"/>
      <c r="GN37" s="230"/>
      <c r="GO37" s="230"/>
      <c r="GP37" s="230"/>
      <c r="GQ37" s="230"/>
      <c r="GR37" s="230"/>
      <c r="GS37" s="230"/>
      <c r="GT37" s="230"/>
      <c r="GU37" s="230"/>
      <c r="GV37" s="230"/>
      <c r="GW37" s="230"/>
      <c r="GX37" s="230"/>
      <c r="GY37" s="230"/>
      <c r="GZ37" s="230"/>
      <c r="HA37" s="230"/>
      <c r="HB37" s="230"/>
      <c r="HC37" s="230"/>
      <c r="HD37" s="230"/>
      <c r="HE37" s="230"/>
      <c r="HF37" s="230"/>
      <c r="HG37" s="230"/>
      <c r="HH37" s="230"/>
      <c r="HI37" s="230"/>
      <c r="HJ37" s="230"/>
      <c r="HK37" s="230"/>
      <c r="HL37" s="230"/>
      <c r="HM37" s="230"/>
      <c r="HN37" s="230"/>
      <c r="HO37" s="230"/>
      <c r="HP37" s="230"/>
      <c r="HQ37" s="230"/>
      <c r="HR37" s="230"/>
      <c r="HS37" s="230"/>
      <c r="HT37" s="230"/>
      <c r="HU37" s="230"/>
      <c r="HV37" s="230"/>
      <c r="HW37" s="230"/>
      <c r="HX37" s="230"/>
      <c r="HY37" s="230"/>
      <c r="HZ37" s="230"/>
      <c r="IA37" s="230"/>
      <c r="IB37" s="230"/>
      <c r="IC37" s="230"/>
      <c r="ID37" s="230"/>
      <c r="IE37" s="230"/>
      <c r="IF37" s="230"/>
      <c r="IG37" s="230"/>
      <c r="IH37" s="230"/>
      <c r="II37" s="230"/>
      <c r="IJ37" s="230"/>
      <c r="IK37" s="230"/>
      <c r="IL37" s="230"/>
      <c r="IM37" s="230"/>
      <c r="IN37" s="230"/>
      <c r="IO37" s="230"/>
      <c r="IP37" s="230"/>
      <c r="IQ37" s="230"/>
      <c r="IR37" s="230"/>
      <c r="IS37" s="230"/>
      <c r="IT37" s="230"/>
      <c r="IU37" s="230"/>
      <c r="IV37" s="230"/>
      <c r="IW37" s="230"/>
      <c r="IX37" s="230"/>
      <c r="IY37" s="230"/>
      <c r="IZ37" s="230"/>
      <c r="JA37" s="230"/>
      <c r="JB37" s="230"/>
      <c r="JC37" s="230"/>
      <c r="JD37" s="230"/>
      <c r="JE37" s="230"/>
      <c r="JF37" s="230"/>
      <c r="JG37" s="230"/>
      <c r="JH37" s="230"/>
      <c r="JI37" s="230"/>
      <c r="JJ37" s="230"/>
      <c r="JK37" s="230"/>
      <c r="JL37" s="230"/>
      <c r="JM37" s="230"/>
      <c r="JN37" s="230"/>
      <c r="JO37" s="230"/>
      <c r="JP37" s="230"/>
      <c r="JQ37" s="230"/>
      <c r="JR37" s="230"/>
      <c r="JS37" s="230"/>
      <c r="JT37" s="230"/>
      <c r="JU37" s="230"/>
      <c r="JV37" s="230"/>
      <c r="JW37" s="230"/>
      <c r="JX37" s="230"/>
      <c r="JY37" s="230"/>
      <c r="JZ37" s="230"/>
      <c r="KA37" s="230"/>
      <c r="KB37" s="230"/>
      <c r="KC37" s="230"/>
      <c r="KD37" s="230"/>
      <c r="KE37" s="230"/>
      <c r="KF37" s="230"/>
      <c r="KG37" s="230"/>
      <c r="KH37" s="230"/>
      <c r="KI37" s="230"/>
      <c r="KJ37" s="230"/>
      <c r="KK37" s="230"/>
      <c r="KL37" s="230"/>
      <c r="KM37" s="230"/>
      <c r="KN37" s="230"/>
      <c r="KO37" s="230"/>
      <c r="KP37" s="230"/>
      <c r="KQ37" s="230"/>
      <c r="KR37" s="230"/>
      <c r="KS37" s="230"/>
      <c r="KT37" s="230"/>
      <c r="KU37" s="230"/>
      <c r="KV37" s="230"/>
      <c r="KW37" s="230"/>
      <c r="KX37" s="230"/>
      <c r="KY37" s="230"/>
      <c r="KZ37" s="230"/>
      <c r="LA37" s="230"/>
      <c r="LB37" s="230"/>
      <c r="LC37" s="230"/>
      <c r="LD37" s="230"/>
      <c r="LE37" s="230"/>
      <c r="LF37" s="230"/>
      <c r="LG37" s="230"/>
      <c r="LH37" s="230"/>
      <c r="LI37" s="230"/>
      <c r="LJ37" s="230"/>
      <c r="LK37" s="230"/>
      <c r="LL37" s="230"/>
      <c r="LM37" s="230"/>
      <c r="LN37" s="230"/>
      <c r="LO37" s="230"/>
      <c r="LP37" s="230"/>
      <c r="LQ37" s="230"/>
      <c r="LR37" s="230"/>
      <c r="LS37" s="230"/>
      <c r="LT37" s="230"/>
      <c r="LU37" s="230"/>
      <c r="LV37" s="230"/>
      <c r="LW37" s="230"/>
      <c r="LX37" s="230"/>
      <c r="LY37" s="230"/>
      <c r="LZ37" s="230"/>
      <c r="MA37" s="230"/>
      <c r="MB37" s="230"/>
      <c r="MC37" s="230"/>
      <c r="MD37" s="230"/>
      <c r="ME37" s="230"/>
      <c r="MF37" s="230"/>
      <c r="MG37" s="230"/>
      <c r="MH37" s="230"/>
      <c r="MI37" s="230"/>
      <c r="MJ37" s="230"/>
      <c r="MK37" s="230"/>
      <c r="ML37" s="230"/>
      <c r="MM37" s="230"/>
      <c r="MN37" s="230"/>
      <c r="MO37" s="230"/>
      <c r="MP37" s="230"/>
      <c r="MQ37" s="230"/>
      <c r="MR37" s="230"/>
      <c r="MS37" s="230"/>
      <c r="MT37" s="230"/>
      <c r="MU37" s="230"/>
      <c r="MV37" s="230"/>
      <c r="MW37" s="230"/>
      <c r="MX37" s="230"/>
      <c r="MY37" s="230"/>
      <c r="MZ37" s="230"/>
      <c r="NA37" s="230"/>
      <c r="NB37" s="230"/>
      <c r="NC37" s="230"/>
      <c r="ND37" s="230"/>
      <c r="NE37" s="230"/>
      <c r="NF37" s="230"/>
      <c r="NG37" s="230"/>
      <c r="NH37" s="230"/>
      <c r="NI37" s="230"/>
      <c r="NJ37" s="230"/>
      <c r="NK37" s="230"/>
      <c r="NL37" s="230"/>
      <c r="NM37" s="230"/>
      <c r="NN37" s="230"/>
      <c r="NO37" s="230"/>
      <c r="NP37" s="230"/>
      <c r="NQ37" s="230"/>
      <c r="NR37" s="230"/>
      <c r="NS37" s="230"/>
      <c r="NT37" s="230"/>
      <c r="NU37" s="230"/>
      <c r="NV37" s="230"/>
      <c r="NW37" s="230"/>
      <c r="NX37" s="230"/>
      <c r="NY37" s="230"/>
      <c r="NZ37" s="230"/>
      <c r="OA37" s="230"/>
      <c r="OB37" s="230"/>
      <c r="OC37" s="230"/>
      <c r="OD37" s="230"/>
      <c r="OE37" s="230"/>
      <c r="OF37" s="230"/>
      <c r="OG37" s="230"/>
      <c r="OH37" s="230"/>
      <c r="OI37" s="230"/>
      <c r="OJ37" s="230"/>
      <c r="OK37" s="230"/>
      <c r="OL37" s="230"/>
      <c r="OM37" s="230"/>
      <c r="ON37" s="230"/>
      <c r="OO37" s="230"/>
      <c r="OP37" s="230"/>
      <c r="OQ37" s="230"/>
      <c r="OR37" s="230"/>
      <c r="OS37" s="230"/>
      <c r="OT37" s="230"/>
      <c r="OU37" s="230"/>
      <c r="OV37" s="230"/>
      <c r="OW37" s="230"/>
      <c r="OX37" s="230"/>
      <c r="OY37" s="230"/>
      <c r="OZ37" s="230"/>
      <c r="PA37" s="230"/>
      <c r="PB37" s="230"/>
      <c r="PC37" s="230"/>
      <c r="PD37" s="230"/>
      <c r="PE37" s="230"/>
      <c r="PF37" s="230"/>
      <c r="PG37" s="230"/>
      <c r="PH37" s="230"/>
      <c r="PI37" s="230"/>
      <c r="PJ37" s="230"/>
      <c r="PK37" s="230"/>
      <c r="PL37" s="230"/>
      <c r="PM37" s="230"/>
      <c r="PN37" s="230"/>
      <c r="PO37" s="230"/>
      <c r="PP37" s="230"/>
      <c r="PQ37" s="230"/>
      <c r="PR37" s="230"/>
      <c r="PS37" s="230"/>
      <c r="PT37" s="230"/>
      <c r="PU37" s="230"/>
      <c r="PV37" s="230"/>
      <c r="PW37" s="230"/>
      <c r="PX37" s="230"/>
      <c r="PY37" s="230"/>
      <c r="PZ37" s="230"/>
      <c r="QA37" s="230"/>
      <c r="QB37" s="230"/>
      <c r="QC37" s="230"/>
      <c r="QD37" s="230"/>
      <c r="QE37" s="230"/>
      <c r="QF37" s="230"/>
      <c r="QG37" s="230"/>
      <c r="QH37" s="230"/>
      <c r="QI37" s="230"/>
      <c r="QJ37" s="230"/>
      <c r="QK37" s="230"/>
      <c r="QL37" s="230"/>
      <c r="QM37" s="230"/>
      <c r="QN37" s="230"/>
      <c r="QO37" s="230"/>
      <c r="QP37" s="230"/>
      <c r="QQ37" s="230"/>
      <c r="QR37" s="230"/>
      <c r="QS37" s="230"/>
      <c r="QT37" s="230"/>
      <c r="QU37" s="230"/>
      <c r="QV37" s="230"/>
      <c r="QW37" s="230"/>
      <c r="QX37" s="230"/>
      <c r="QY37" s="230"/>
      <c r="QZ37" s="230"/>
      <c r="RA37" s="230"/>
      <c r="RB37" s="230"/>
      <c r="RC37" s="230"/>
      <c r="RD37" s="230"/>
      <c r="RE37" s="230"/>
      <c r="RF37" s="230"/>
      <c r="RG37" s="230"/>
      <c r="RH37" s="230"/>
      <c r="RI37" s="230"/>
      <c r="RJ37" s="230"/>
      <c r="RK37" s="230"/>
      <c r="RL37" s="230"/>
      <c r="RM37" s="230"/>
      <c r="RN37" s="230"/>
      <c r="RO37" s="230"/>
      <c r="RP37" s="230"/>
      <c r="RQ37" s="230"/>
      <c r="RR37" s="230"/>
      <c r="RS37" s="230"/>
      <c r="RT37" s="230"/>
      <c r="RU37" s="230"/>
      <c r="RV37" s="230"/>
      <c r="RW37" s="230"/>
      <c r="RX37" s="230"/>
      <c r="RY37" s="230"/>
      <c r="RZ37" s="230"/>
      <c r="SA37" s="230"/>
      <c r="SB37" s="230"/>
      <c r="SC37" s="230"/>
      <c r="SD37" s="230"/>
      <c r="SE37" s="230"/>
      <c r="SF37" s="230"/>
      <c r="SG37" s="230"/>
      <c r="SH37" s="230"/>
      <c r="SI37" s="230"/>
      <c r="SJ37" s="230"/>
      <c r="SK37" s="230"/>
      <c r="SL37" s="230"/>
      <c r="SM37" s="230"/>
      <c r="SN37" s="230"/>
      <c r="SO37" s="230"/>
      <c r="SP37" s="230"/>
      <c r="SQ37" s="230"/>
      <c r="SR37" s="230"/>
      <c r="SS37" s="230"/>
      <c r="ST37" s="230"/>
      <c r="SU37" s="230"/>
      <c r="SV37" s="230"/>
      <c r="SW37" s="230"/>
      <c r="SX37" s="230"/>
      <c r="SY37" s="230"/>
      <c r="SZ37" s="230"/>
      <c r="TA37" s="230"/>
      <c r="TB37" s="230"/>
      <c r="TC37" s="230"/>
      <c r="TD37" s="230"/>
      <c r="TE37" s="230"/>
      <c r="TF37" s="230"/>
      <c r="TG37" s="230"/>
      <c r="TH37" s="230"/>
      <c r="TI37" s="230"/>
      <c r="TJ37" s="230"/>
      <c r="TK37" s="230"/>
      <c r="TL37" s="230"/>
      <c r="TM37" s="230"/>
      <c r="TN37" s="230"/>
      <c r="TO37" s="230"/>
      <c r="TP37" s="230"/>
      <c r="TQ37" s="230"/>
      <c r="TR37" s="230"/>
      <c r="TS37" s="230"/>
      <c r="TT37" s="230"/>
      <c r="TU37" s="230"/>
      <c r="TV37" s="230"/>
      <c r="TW37" s="230"/>
      <c r="TX37" s="230"/>
      <c r="TY37" s="230"/>
      <c r="TZ37" s="230"/>
      <c r="UA37" s="230"/>
      <c r="UB37" s="230"/>
      <c r="UC37" s="230"/>
      <c r="UD37" s="230"/>
      <c r="UE37" s="230"/>
      <c r="UF37" s="230"/>
      <c r="UG37" s="230"/>
      <c r="UH37" s="230"/>
      <c r="UI37" s="230"/>
      <c r="UJ37" s="230"/>
      <c r="UK37" s="230"/>
      <c r="UL37" s="230"/>
      <c r="UM37" s="230"/>
      <c r="UN37" s="230"/>
      <c r="UO37" s="230"/>
      <c r="UP37" s="230"/>
      <c r="UQ37" s="230"/>
      <c r="UR37" s="230"/>
      <c r="US37" s="230"/>
      <c r="UT37" s="230"/>
      <c r="UU37" s="230"/>
      <c r="UV37" s="230"/>
      <c r="UW37" s="230"/>
      <c r="UX37" s="230"/>
      <c r="UY37" s="230"/>
      <c r="UZ37" s="230"/>
      <c r="VA37" s="230"/>
      <c r="VB37" s="230"/>
      <c r="VC37" s="230"/>
      <c r="VD37" s="230"/>
      <c r="VE37" s="230"/>
      <c r="VF37" s="230"/>
      <c r="VG37" s="230"/>
      <c r="VH37" s="230"/>
      <c r="VI37" s="230"/>
      <c r="VJ37" s="230"/>
      <c r="VK37" s="230"/>
      <c r="VL37" s="230"/>
      <c r="VM37" s="230"/>
      <c r="VN37" s="230"/>
      <c r="VO37" s="230"/>
      <c r="VP37" s="230"/>
      <c r="VQ37" s="230"/>
      <c r="VR37" s="230"/>
      <c r="VS37" s="230"/>
      <c r="VT37" s="230"/>
      <c r="VU37" s="230"/>
      <c r="VV37" s="230"/>
      <c r="VW37" s="230"/>
      <c r="VX37" s="230"/>
      <c r="VY37" s="230"/>
      <c r="VZ37" s="230"/>
      <c r="WA37" s="230"/>
      <c r="WB37" s="230"/>
      <c r="WC37" s="230"/>
      <c r="WD37" s="230"/>
      <c r="WE37" s="230"/>
      <c r="WF37" s="230"/>
      <c r="WG37" s="230"/>
      <c r="WH37" s="230"/>
      <c r="WI37" s="230"/>
      <c r="WJ37" s="230"/>
      <c r="WK37" s="230"/>
      <c r="WL37" s="230"/>
      <c r="WM37" s="230"/>
      <c r="WN37" s="230"/>
      <c r="WO37" s="230"/>
      <c r="WP37" s="230"/>
      <c r="WQ37" s="230"/>
      <c r="WR37" s="230"/>
      <c r="WS37" s="230"/>
      <c r="WT37" s="230"/>
      <c r="WU37" s="230"/>
      <c r="WV37" s="230"/>
      <c r="WW37" s="230"/>
      <c r="WX37" s="230"/>
      <c r="WY37" s="230"/>
      <c r="WZ37" s="230"/>
      <c r="XA37" s="230"/>
      <c r="XB37" s="230"/>
      <c r="XC37" s="230"/>
      <c r="XD37" s="230"/>
      <c r="XE37" s="230"/>
      <c r="XF37" s="230"/>
      <c r="XG37" s="230"/>
      <c r="XH37" s="230"/>
      <c r="XI37" s="230"/>
      <c r="XJ37" s="230"/>
      <c r="XK37" s="230"/>
      <c r="XL37" s="230"/>
      <c r="XM37" s="230"/>
      <c r="XN37" s="230"/>
      <c r="XO37" s="230"/>
      <c r="XP37" s="230"/>
      <c r="XQ37" s="230"/>
      <c r="XR37" s="230"/>
      <c r="XS37" s="230"/>
      <c r="XT37" s="230"/>
      <c r="XU37" s="230"/>
      <c r="XV37" s="230"/>
      <c r="XW37" s="230"/>
      <c r="XX37" s="230"/>
      <c r="XY37" s="230"/>
      <c r="XZ37" s="230"/>
      <c r="YA37" s="230"/>
      <c r="YB37" s="230"/>
      <c r="YC37" s="230"/>
      <c r="YD37" s="230"/>
      <c r="YE37" s="230"/>
      <c r="YF37" s="230"/>
      <c r="YG37" s="230"/>
      <c r="YH37" s="230"/>
      <c r="YI37" s="230"/>
      <c r="YJ37" s="230"/>
      <c r="YK37" s="230"/>
      <c r="YL37" s="230"/>
      <c r="YM37" s="230"/>
      <c r="YN37" s="230"/>
      <c r="YO37" s="230"/>
      <c r="YP37" s="230"/>
      <c r="YQ37" s="230"/>
      <c r="YR37" s="230"/>
      <c r="YS37" s="230"/>
      <c r="YT37" s="230"/>
      <c r="YU37" s="230"/>
      <c r="YV37" s="230"/>
      <c r="YW37" s="230"/>
      <c r="YX37" s="230"/>
      <c r="YY37" s="230"/>
      <c r="YZ37" s="230"/>
      <c r="ZA37" s="230"/>
      <c r="ZB37" s="230"/>
      <c r="ZC37" s="230"/>
      <c r="ZD37" s="230"/>
      <c r="ZE37" s="230"/>
      <c r="ZF37" s="230"/>
      <c r="ZG37" s="230"/>
      <c r="ZH37" s="230"/>
      <c r="ZI37" s="230"/>
      <c r="ZJ37" s="230"/>
      <c r="ZK37" s="230"/>
      <c r="ZL37" s="230"/>
      <c r="ZM37" s="230"/>
      <c r="ZN37" s="230"/>
      <c r="ZO37" s="230"/>
      <c r="ZP37" s="230"/>
      <c r="ZQ37" s="230"/>
      <c r="ZR37" s="230"/>
      <c r="ZS37" s="230"/>
      <c r="ZT37" s="230"/>
      <c r="ZU37" s="230"/>
      <c r="ZV37" s="230"/>
      <c r="ZW37" s="230"/>
      <c r="ZX37" s="230"/>
      <c r="ZY37" s="230"/>
      <c r="ZZ37" s="230"/>
      <c r="AAA37" s="230"/>
      <c r="AAB37" s="230"/>
      <c r="AAC37" s="230"/>
      <c r="AAD37" s="230"/>
      <c r="AAE37" s="230"/>
      <c r="AAF37" s="230"/>
      <c r="AAG37" s="230"/>
      <c r="AAH37" s="230"/>
      <c r="AAI37" s="230"/>
      <c r="AAJ37" s="230"/>
      <c r="AAK37" s="230"/>
      <c r="AAL37" s="230"/>
      <c r="AAM37" s="230"/>
      <c r="AAN37" s="230"/>
      <c r="AAO37" s="230"/>
      <c r="AAP37" s="230"/>
      <c r="AAQ37" s="230"/>
      <c r="AAR37" s="230"/>
      <c r="AAS37" s="230"/>
      <c r="AAT37" s="230"/>
      <c r="AAU37" s="230"/>
      <c r="AAV37" s="230"/>
      <c r="AAW37" s="230"/>
      <c r="AAX37" s="230"/>
      <c r="AAY37" s="230"/>
      <c r="AAZ37" s="230"/>
      <c r="ABA37" s="230"/>
      <c r="ABB37" s="230"/>
      <c r="ABC37" s="230"/>
      <c r="ABD37" s="230"/>
      <c r="ABE37" s="230"/>
      <c r="ABF37" s="230"/>
      <c r="ABG37" s="230"/>
      <c r="ABH37" s="230"/>
      <c r="ABI37" s="230"/>
      <c r="ABJ37" s="230"/>
      <c r="ABK37" s="230"/>
      <c r="ABL37" s="230"/>
      <c r="ABM37" s="230"/>
      <c r="ABN37" s="230"/>
      <c r="ABO37" s="230"/>
      <c r="ABP37" s="230"/>
      <c r="ABQ37" s="230"/>
      <c r="ABR37" s="230"/>
      <c r="ABS37" s="230"/>
      <c r="ABT37" s="230"/>
      <c r="ABU37" s="230"/>
      <c r="ABV37" s="230"/>
      <c r="ABW37" s="230"/>
      <c r="ABX37" s="230"/>
      <c r="ABY37" s="230"/>
      <c r="ABZ37" s="230"/>
      <c r="ACA37" s="230"/>
      <c r="ACB37" s="230"/>
      <c r="ACC37" s="230"/>
      <c r="ACD37" s="230"/>
      <c r="ACE37" s="230"/>
      <c r="ACF37" s="230"/>
      <c r="ACG37" s="230"/>
      <c r="ACH37" s="230"/>
      <c r="ACI37" s="230"/>
      <c r="ACJ37" s="230"/>
      <c r="ACK37" s="230"/>
      <c r="ACL37" s="230"/>
      <c r="ACM37" s="230"/>
      <c r="ACN37" s="230"/>
      <c r="ACO37" s="230"/>
      <c r="ACP37" s="230"/>
      <c r="ACQ37" s="230"/>
      <c r="ACR37" s="230"/>
      <c r="ACS37" s="230"/>
      <c r="ACT37" s="230"/>
      <c r="ACU37" s="230"/>
      <c r="ACV37" s="230"/>
      <c r="ACW37" s="230"/>
      <c r="ACX37" s="230"/>
      <c r="ACY37" s="230"/>
      <c r="ACZ37" s="230"/>
      <c r="ADA37" s="230"/>
      <c r="ADB37" s="230"/>
      <c r="ADC37" s="230"/>
      <c r="ADD37" s="230"/>
      <c r="ADE37" s="230"/>
      <c r="ADF37" s="230"/>
      <c r="ADG37" s="230"/>
      <c r="ADH37" s="230"/>
      <c r="ADI37" s="230"/>
      <c r="ADJ37" s="230"/>
      <c r="ADK37" s="230"/>
      <c r="ADL37" s="230"/>
      <c r="ADM37" s="230"/>
      <c r="ADN37" s="230"/>
      <c r="ADO37" s="230"/>
      <c r="ADP37" s="230"/>
      <c r="ADQ37" s="230"/>
      <c r="ADR37" s="230"/>
      <c r="ADS37" s="230"/>
      <c r="ADT37" s="230"/>
      <c r="ADU37" s="230"/>
      <c r="ADV37" s="230"/>
      <c r="ADW37" s="230"/>
      <c r="ADX37" s="230"/>
      <c r="ADY37" s="230"/>
      <c r="ADZ37" s="230"/>
      <c r="AEA37" s="230"/>
      <c r="AEB37" s="230"/>
      <c r="AEC37" s="230"/>
      <c r="AED37" s="230"/>
      <c r="AEE37" s="230"/>
      <c r="AEF37" s="230"/>
      <c r="AEG37" s="230"/>
      <c r="AEH37" s="230"/>
      <c r="AEI37" s="230"/>
      <c r="AEJ37" s="230"/>
      <c r="AEK37" s="230"/>
      <c r="AEL37" s="230"/>
      <c r="AEM37" s="230"/>
      <c r="AEN37" s="230"/>
      <c r="AEO37" s="230"/>
      <c r="AEP37" s="230"/>
      <c r="AEQ37" s="230"/>
      <c r="AER37" s="230"/>
      <c r="AES37" s="230"/>
      <c r="AET37" s="230"/>
      <c r="AEU37" s="230"/>
      <c r="AEV37" s="230"/>
      <c r="AEW37" s="230"/>
      <c r="AEX37" s="230"/>
      <c r="AEY37" s="230"/>
      <c r="AEZ37" s="230"/>
      <c r="AFA37" s="230"/>
      <c r="AFB37" s="230"/>
      <c r="AFC37" s="230"/>
      <c r="AFD37" s="230"/>
      <c r="AFE37" s="230"/>
      <c r="AFF37" s="230"/>
      <c r="AFG37" s="230"/>
      <c r="AFH37" s="230"/>
      <c r="AFI37" s="230"/>
      <c r="AFJ37" s="230"/>
      <c r="AFK37" s="230"/>
      <c r="AFL37" s="230"/>
      <c r="AFM37" s="230"/>
      <c r="AFN37" s="230"/>
      <c r="AFO37" s="230"/>
      <c r="AFP37" s="230"/>
      <c r="AFQ37" s="230"/>
      <c r="AFR37" s="230"/>
      <c r="AFS37" s="230"/>
      <c r="AFT37" s="230"/>
      <c r="AFU37" s="230"/>
      <c r="AFV37" s="230"/>
      <c r="AFW37" s="230"/>
      <c r="AFX37" s="230"/>
      <c r="AFY37" s="230"/>
      <c r="AFZ37" s="230"/>
      <c r="AGA37" s="230"/>
      <c r="AGB37" s="230"/>
      <c r="AGC37" s="230"/>
      <c r="AGD37" s="230"/>
      <c r="AGE37" s="230"/>
      <c r="AGF37" s="230"/>
      <c r="AGG37" s="230"/>
      <c r="AGH37" s="230"/>
      <c r="AGI37" s="230"/>
      <c r="AGJ37" s="230"/>
      <c r="AGK37" s="230"/>
      <c r="AGL37" s="230"/>
      <c r="AGM37" s="230"/>
      <c r="AGN37" s="230"/>
      <c r="AGO37" s="230"/>
      <c r="AGP37" s="230"/>
      <c r="AGQ37" s="230"/>
      <c r="AGR37" s="230"/>
      <c r="AGS37" s="230"/>
      <c r="AGT37" s="230"/>
      <c r="AGU37" s="230"/>
      <c r="AGV37" s="230"/>
      <c r="AGW37" s="230"/>
      <c r="AGX37" s="230"/>
      <c r="AGY37" s="230"/>
      <c r="AGZ37" s="230"/>
      <c r="AHA37" s="230"/>
      <c r="AHB37" s="230"/>
      <c r="AHC37" s="230"/>
      <c r="AHD37" s="230"/>
      <c r="AHE37" s="230"/>
      <c r="AHF37" s="230"/>
      <c r="AHG37" s="230"/>
      <c r="AHH37" s="230"/>
      <c r="AHI37" s="230"/>
      <c r="AHJ37" s="230"/>
      <c r="AHK37" s="230"/>
      <c r="AHL37" s="230"/>
      <c r="AHM37" s="230"/>
      <c r="AHN37" s="230"/>
      <c r="AHO37" s="230"/>
      <c r="AHP37" s="230"/>
      <c r="AHQ37" s="230"/>
      <c r="AHR37" s="230"/>
      <c r="AHS37" s="230"/>
      <c r="AHT37" s="230"/>
      <c r="AHU37" s="230"/>
      <c r="AHV37" s="230"/>
      <c r="AHW37" s="230"/>
      <c r="AHX37" s="230"/>
      <c r="AHY37" s="230"/>
      <c r="AHZ37" s="230"/>
      <c r="AIA37" s="230"/>
      <c r="AIB37" s="230"/>
      <c r="AIC37" s="230"/>
      <c r="AID37" s="230"/>
      <c r="AIE37" s="230"/>
      <c r="AIF37" s="230"/>
      <c r="AIG37" s="230"/>
      <c r="AIH37" s="230"/>
      <c r="AII37" s="230"/>
      <c r="AIJ37" s="230"/>
      <c r="AIK37" s="230"/>
      <c r="AIL37" s="230"/>
      <c r="AIM37" s="230"/>
      <c r="AIN37" s="230"/>
      <c r="AIO37" s="230"/>
      <c r="AIP37" s="230"/>
      <c r="AIQ37" s="230"/>
      <c r="AIR37" s="230"/>
      <c r="AIS37" s="230"/>
      <c r="AIT37" s="230"/>
      <c r="AIU37" s="230"/>
      <c r="AIV37" s="230"/>
      <c r="AIW37" s="230"/>
      <c r="AIX37" s="230"/>
      <c r="AIY37" s="230"/>
      <c r="AIZ37" s="230"/>
      <c r="AJA37" s="230"/>
      <c r="AJB37" s="230"/>
      <c r="AJC37" s="230"/>
      <c r="AJD37" s="230"/>
      <c r="AJE37" s="230"/>
      <c r="AJF37" s="230"/>
      <c r="AJG37" s="230"/>
      <c r="AJH37" s="230"/>
      <c r="AJI37" s="230"/>
      <c r="AJJ37" s="230"/>
      <c r="AJK37" s="230"/>
      <c r="AJL37" s="230"/>
      <c r="AJM37" s="230"/>
      <c r="AJN37" s="230"/>
      <c r="AJO37" s="230"/>
      <c r="AJP37" s="230"/>
      <c r="AJQ37" s="230"/>
      <c r="AJR37" s="230"/>
      <c r="AJS37" s="230"/>
      <c r="AJT37" s="230"/>
      <c r="AJU37" s="230"/>
      <c r="AJV37" s="230"/>
      <c r="AJW37" s="230"/>
      <c r="AJX37" s="230"/>
      <c r="AJY37" s="230"/>
      <c r="AJZ37" s="230"/>
      <c r="AKA37" s="230"/>
      <c r="AKB37" s="230"/>
      <c r="AKC37" s="230"/>
      <c r="AKD37" s="230"/>
      <c r="AKE37" s="230"/>
      <c r="AKF37" s="230"/>
      <c r="AKG37" s="230"/>
      <c r="AKH37" s="230"/>
      <c r="AKI37" s="230"/>
      <c r="AKJ37" s="230"/>
      <c r="AKK37" s="230"/>
      <c r="AKL37" s="230"/>
      <c r="AKM37" s="230"/>
      <c r="AKN37" s="230"/>
      <c r="AKO37" s="230"/>
      <c r="AKP37" s="230"/>
      <c r="AKQ37" s="230"/>
      <c r="AKR37" s="230"/>
      <c r="AKS37" s="230"/>
      <c r="AKT37" s="230"/>
      <c r="AKU37" s="230"/>
      <c r="AKV37" s="230"/>
      <c r="AKW37" s="230"/>
      <c r="AKX37" s="230"/>
      <c r="AKY37" s="230"/>
      <c r="AKZ37" s="230"/>
      <c r="ALA37" s="230"/>
      <c r="ALB37" s="230"/>
      <c r="ALC37" s="230"/>
      <c r="ALD37" s="230"/>
      <c r="ALE37" s="230"/>
      <c r="ALF37" s="230"/>
      <c r="ALG37" s="230"/>
      <c r="ALH37" s="230"/>
      <c r="ALI37" s="230"/>
      <c r="ALJ37" s="230"/>
      <c r="ALK37" s="230"/>
      <c r="ALL37" s="230"/>
      <c r="ALM37" s="230"/>
      <c r="ALN37" s="230"/>
      <c r="ALO37" s="230"/>
    </row>
    <row r="38" spans="1:1003" s="27" customFormat="1" ht="12" customHeight="1" x14ac:dyDescent="0.2">
      <c r="A38" s="277"/>
      <c r="B38" s="370" t="s">
        <v>179</v>
      </c>
      <c r="C38" s="370"/>
      <c r="D38" s="370"/>
      <c r="E38" s="370"/>
      <c r="F38" s="370"/>
      <c r="G38" s="370"/>
      <c r="H38" s="370"/>
      <c r="I38" s="370"/>
      <c r="J38" s="370"/>
      <c r="K38" s="371"/>
      <c r="L38" s="371"/>
      <c r="M38" s="371"/>
      <c r="N38" s="371"/>
      <c r="O38" s="371"/>
      <c r="P38" s="371"/>
      <c r="Q38" s="171">
        <f>Q39+Q53+Q77+Q79</f>
        <v>1476</v>
      </c>
      <c r="R38" s="171">
        <f t="shared" ref="R38:S38" si="15">R39+R53+R79</f>
        <v>24</v>
      </c>
      <c r="S38" s="171">
        <f t="shared" si="15"/>
        <v>12</v>
      </c>
      <c r="T38" s="265">
        <f>U38+V38</f>
        <v>1140</v>
      </c>
      <c r="U38" s="171">
        <f>U39+U53+U79+U77</f>
        <v>420</v>
      </c>
      <c r="V38" s="171">
        <f>V39+V53+V79+V77</f>
        <v>720</v>
      </c>
      <c r="W38" s="171">
        <f>W39+W53+W79+W77</f>
        <v>238</v>
      </c>
      <c r="X38" s="171">
        <f t="shared" ref="X38:Z38" si="16">X39+X53+X79</f>
        <v>28</v>
      </c>
      <c r="Y38" s="171">
        <f t="shared" si="16"/>
        <v>454</v>
      </c>
      <c r="Z38" s="171">
        <f t="shared" si="16"/>
        <v>0</v>
      </c>
      <c r="AA38" s="171">
        <f>AA39+AA53+AA79</f>
        <v>684</v>
      </c>
      <c r="AB38" s="171">
        <f t="shared" ref="AB38:AW38" si="17">AB39+AB53+AB79</f>
        <v>0</v>
      </c>
      <c r="AC38" s="171">
        <f t="shared" si="17"/>
        <v>0</v>
      </c>
      <c r="AD38" s="171">
        <f t="shared" si="17"/>
        <v>0</v>
      </c>
      <c r="AE38" s="171">
        <f t="shared" si="17"/>
        <v>0</v>
      </c>
      <c r="AF38" s="171">
        <f t="shared" si="17"/>
        <v>0</v>
      </c>
      <c r="AG38" s="171">
        <f t="shared" si="17"/>
        <v>0</v>
      </c>
      <c r="AH38" s="171">
        <f t="shared" si="17"/>
        <v>0</v>
      </c>
      <c r="AI38" s="171">
        <f t="shared" si="17"/>
        <v>0</v>
      </c>
      <c r="AJ38" s="171">
        <f t="shared" si="17"/>
        <v>0</v>
      </c>
      <c r="AK38" s="171">
        <f t="shared" si="17"/>
        <v>0</v>
      </c>
      <c r="AL38" s="171">
        <f t="shared" si="17"/>
        <v>0</v>
      </c>
      <c r="AM38" s="171">
        <f t="shared" si="17"/>
        <v>0</v>
      </c>
      <c r="AN38" s="171">
        <f>AN39+AN53+AN79+AN77</f>
        <v>594</v>
      </c>
      <c r="AO38" s="171">
        <f t="shared" si="17"/>
        <v>6</v>
      </c>
      <c r="AP38" s="171">
        <f>AP39+AP53+AP79+AP77</f>
        <v>318</v>
      </c>
      <c r="AQ38" s="171">
        <f t="shared" si="17"/>
        <v>276</v>
      </c>
      <c r="AR38" s="171">
        <f t="shared" si="17"/>
        <v>0</v>
      </c>
      <c r="AS38" s="171">
        <f>AS39+AS53+AS77</f>
        <v>810</v>
      </c>
      <c r="AT38" s="171">
        <f t="shared" si="17"/>
        <v>6</v>
      </c>
      <c r="AU38" s="171">
        <f>AU39+AU53+AU79</f>
        <v>402</v>
      </c>
      <c r="AV38" s="171">
        <f t="shared" si="17"/>
        <v>408</v>
      </c>
      <c r="AW38" s="171">
        <f t="shared" si="17"/>
        <v>0</v>
      </c>
      <c r="AX38" s="297"/>
      <c r="AY38" s="297"/>
      <c r="AZ38" s="297"/>
      <c r="BA38" s="297"/>
      <c r="BB38" s="297"/>
      <c r="BC38" s="297"/>
      <c r="BD38" s="297"/>
      <c r="BE38" s="297"/>
      <c r="BF38" s="297"/>
      <c r="BG38" s="297"/>
      <c r="BH38" s="13"/>
    </row>
    <row r="39" spans="1:1003" s="27" customFormat="1" ht="11.25" customHeight="1" x14ac:dyDescent="0.2">
      <c r="A39" s="75" t="s">
        <v>55</v>
      </c>
      <c r="B39" s="416" t="s">
        <v>56</v>
      </c>
      <c r="C39" s="416"/>
      <c r="D39" s="416"/>
      <c r="E39" s="416"/>
      <c r="F39" s="416"/>
      <c r="G39" s="416"/>
      <c r="H39" s="416"/>
      <c r="I39" s="416"/>
      <c r="J39" s="416"/>
      <c r="K39" s="417"/>
      <c r="L39" s="417"/>
      <c r="M39" s="417"/>
      <c r="N39" s="417"/>
      <c r="O39" s="417"/>
      <c r="P39" s="417"/>
      <c r="Q39" s="80">
        <f>SUM(Q41:Q52)</f>
        <v>179</v>
      </c>
      <c r="R39" s="80">
        <f>SUM(R41:R52)</f>
        <v>0</v>
      </c>
      <c r="S39" s="81">
        <f>S40</f>
        <v>0</v>
      </c>
      <c r="T39" s="265">
        <f>U39+V39</f>
        <v>268.5</v>
      </c>
      <c r="U39" s="81">
        <f t="shared" ref="U39:AD39" si="18">SUM(U41:U52)</f>
        <v>89.5</v>
      </c>
      <c r="V39" s="81">
        <f>SUM(V41:V52)</f>
        <v>179</v>
      </c>
      <c r="W39" s="81">
        <f t="shared" si="18"/>
        <v>67</v>
      </c>
      <c r="X39" s="81">
        <f t="shared" si="18"/>
        <v>16</v>
      </c>
      <c r="Y39" s="81">
        <f t="shared" si="18"/>
        <v>96</v>
      </c>
      <c r="Z39" s="81">
        <f t="shared" si="18"/>
        <v>0</v>
      </c>
      <c r="AA39" s="81">
        <f t="shared" si="18"/>
        <v>0</v>
      </c>
      <c r="AB39" s="81">
        <f t="shared" si="18"/>
        <v>0</v>
      </c>
      <c r="AC39" s="81">
        <f t="shared" si="18"/>
        <v>0</v>
      </c>
      <c r="AD39" s="81">
        <f t="shared" si="18"/>
        <v>0</v>
      </c>
      <c r="AE39" s="81"/>
      <c r="AF39" s="81">
        <f>SUM(AF41:AF52)</f>
        <v>0</v>
      </c>
      <c r="AG39" s="81">
        <f>SUM(AG41:AG52)</f>
        <v>0</v>
      </c>
      <c r="AH39" s="81">
        <f>SUM(AH41:AH52)</f>
        <v>0</v>
      </c>
      <c r="AI39" s="81">
        <f>SUM(AI41:AI52)</f>
        <v>0</v>
      </c>
      <c r="AJ39" s="81">
        <f>SUM(AJ41:AJ52)</f>
        <v>0</v>
      </c>
      <c r="AK39" s="81"/>
      <c r="AL39" s="81">
        <f t="shared" ref="AL39:AW39" si="19">SUM(AL41:AL52)</f>
        <v>0</v>
      </c>
      <c r="AM39" s="81">
        <f t="shared" si="19"/>
        <v>0</v>
      </c>
      <c r="AN39" s="81">
        <f t="shared" si="19"/>
        <v>81</v>
      </c>
      <c r="AO39" s="81">
        <f t="shared" si="19"/>
        <v>0</v>
      </c>
      <c r="AP39" s="81">
        <f t="shared" si="19"/>
        <v>81</v>
      </c>
      <c r="AQ39" s="81">
        <f t="shared" si="19"/>
        <v>0</v>
      </c>
      <c r="AR39" s="81">
        <f t="shared" si="19"/>
        <v>0</v>
      </c>
      <c r="AS39" s="81">
        <f>SUM(AS41:AS52)</f>
        <v>98</v>
      </c>
      <c r="AT39" s="81">
        <f t="shared" si="19"/>
        <v>0</v>
      </c>
      <c r="AU39" s="81">
        <f t="shared" si="19"/>
        <v>98</v>
      </c>
      <c r="AV39" s="81">
        <f t="shared" si="19"/>
        <v>0</v>
      </c>
      <c r="AW39" s="325">
        <f t="shared" si="19"/>
        <v>0</v>
      </c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13"/>
    </row>
    <row r="40" spans="1:1003" s="27" customFormat="1" ht="10.5" customHeight="1" x14ac:dyDescent="0.2">
      <c r="A40" s="53"/>
      <c r="B40" s="375" t="s">
        <v>14</v>
      </c>
      <c r="C40" s="375"/>
      <c r="D40" s="375"/>
      <c r="E40" s="375"/>
      <c r="F40" s="375"/>
      <c r="G40" s="375"/>
      <c r="H40" s="375"/>
      <c r="I40" s="375"/>
      <c r="J40" s="375"/>
      <c r="K40" s="54"/>
      <c r="L40" s="54"/>
      <c r="M40" s="54"/>
      <c r="N40" s="54"/>
      <c r="O40" s="54"/>
      <c r="P40" s="54"/>
      <c r="Q40" s="55"/>
      <c r="R40" s="55"/>
      <c r="S40" s="78">
        <f>SUM(S41:S52)</f>
        <v>0</v>
      </c>
      <c r="T40" s="57"/>
      <c r="U40" s="57"/>
      <c r="V40" s="55"/>
      <c r="W40" s="55"/>
      <c r="X40" s="55"/>
      <c r="Y40" s="55"/>
      <c r="Z40" s="55"/>
      <c r="AA40" s="55"/>
      <c r="AB40" s="58"/>
      <c r="AC40" s="59"/>
      <c r="AD40" s="55"/>
      <c r="AE40" s="55"/>
      <c r="AF40" s="55"/>
      <c r="AG40" s="55"/>
      <c r="AH40" s="58"/>
      <c r="AI40" s="59"/>
      <c r="AJ40" s="55"/>
      <c r="AK40" s="55"/>
      <c r="AL40" s="55"/>
      <c r="AM40" s="55"/>
      <c r="AN40" s="58"/>
      <c r="AO40" s="59"/>
      <c r="AP40" s="55"/>
      <c r="AQ40" s="55"/>
      <c r="AR40" s="55"/>
      <c r="AS40" s="58"/>
      <c r="AT40" s="59"/>
      <c r="AU40" s="55"/>
      <c r="AV40" s="55"/>
      <c r="AW40" s="321"/>
      <c r="AX40" s="293"/>
      <c r="AY40" s="294"/>
      <c r="AZ40" s="293"/>
      <c r="BA40" s="293"/>
      <c r="BB40" s="293"/>
      <c r="BC40" s="293"/>
      <c r="BD40" s="294"/>
      <c r="BE40" s="293"/>
      <c r="BF40" s="293"/>
      <c r="BG40" s="293"/>
    </row>
    <row r="41" spans="1:1003" ht="11.25" customHeight="1" x14ac:dyDescent="0.2">
      <c r="A41" s="68" t="s">
        <v>57</v>
      </c>
      <c r="B41" s="418" t="s">
        <v>180</v>
      </c>
      <c r="C41" s="418"/>
      <c r="D41" s="418"/>
      <c r="E41" s="418"/>
      <c r="F41" s="418"/>
      <c r="G41" s="418"/>
      <c r="H41" s="418"/>
      <c r="I41" s="418"/>
      <c r="J41" s="418"/>
      <c r="K41" s="21"/>
      <c r="L41" s="21"/>
      <c r="M41" s="21"/>
      <c r="N41" s="21" t="s">
        <v>46</v>
      </c>
      <c r="O41" s="21"/>
      <c r="P41" s="161"/>
      <c r="Q41" s="212">
        <f>V41+S41+R41+AA41</f>
        <v>96</v>
      </c>
      <c r="R41" s="62">
        <v>0</v>
      </c>
      <c r="S41" s="63">
        <f t="shared" ref="S41" si="20">AC41+AI41+AO41+AT41+AY41+BD41</f>
        <v>0</v>
      </c>
      <c r="T41" s="265">
        <f t="shared" ref="T41:T43" si="21">U41+V41</f>
        <v>144</v>
      </c>
      <c r="U41" s="226">
        <f t="shared" ref="U41:U43" si="22">V41*0.5</f>
        <v>48</v>
      </c>
      <c r="V41" s="21">
        <f t="shared" ref="V41" si="23">AD41+AJ41+AP41+AU41+AZ41+BE41</f>
        <v>96</v>
      </c>
      <c r="W41" s="70">
        <f t="shared" ref="W41" si="24">V41-X41-Z41-Y41</f>
        <v>28</v>
      </c>
      <c r="X41" s="70">
        <v>8</v>
      </c>
      <c r="Y41" s="70">
        <v>60</v>
      </c>
      <c r="Z41" s="70"/>
      <c r="AA41" s="70">
        <f t="shared" ref="AA41" si="25">AF41+AL41+AQ41+AV41+BA41+BF41</f>
        <v>0</v>
      </c>
      <c r="AB41" s="21">
        <f t="shared" ref="AB41" si="26">AD41+AF41+AG41</f>
        <v>0</v>
      </c>
      <c r="AC41" s="72"/>
      <c r="AD41" s="21"/>
      <c r="AE41" s="161"/>
      <c r="AF41" s="21"/>
      <c r="AG41" s="21"/>
      <c r="AH41" s="21">
        <f t="shared" ref="AH41" si="27">AJ41+AL41+AM41</f>
        <v>0</v>
      </c>
      <c r="AI41" s="72"/>
      <c r="AJ41" s="21"/>
      <c r="AK41" s="161"/>
      <c r="AL41" s="164"/>
      <c r="AM41" s="21"/>
      <c r="AN41" s="285">
        <f t="shared" ref="AN41:AN42" si="28">AP41+AQ41+AR41</f>
        <v>34</v>
      </c>
      <c r="AO41" s="72"/>
      <c r="AP41" s="285">
        <v>34</v>
      </c>
      <c r="AQ41" s="285"/>
      <c r="AR41" s="285"/>
      <c r="AS41" s="285">
        <f t="shared" ref="AS41" si="29">AU41+AV41+AW41</f>
        <v>62</v>
      </c>
      <c r="AT41" s="72"/>
      <c r="AU41" s="285">
        <v>62</v>
      </c>
      <c r="AV41" s="285"/>
      <c r="AW41" s="326"/>
      <c r="AX41" s="287"/>
      <c r="AY41" s="288"/>
      <c r="AZ41" s="287"/>
      <c r="BA41" s="287"/>
      <c r="BB41" s="287"/>
      <c r="BC41" s="287"/>
      <c r="BD41" s="288"/>
      <c r="BE41" s="287"/>
      <c r="BF41" s="287"/>
      <c r="BG41" s="287"/>
      <c r="BH41" s="27"/>
    </row>
    <row r="42" spans="1:1003" s="163" customFormat="1" ht="11.25" customHeight="1" x14ac:dyDescent="0.2">
      <c r="A42" s="68" t="s">
        <v>58</v>
      </c>
      <c r="B42" s="418" t="s">
        <v>181</v>
      </c>
      <c r="C42" s="418"/>
      <c r="D42" s="418"/>
      <c r="E42" s="418"/>
      <c r="F42" s="418"/>
      <c r="G42" s="418"/>
      <c r="H42" s="418"/>
      <c r="I42" s="418"/>
      <c r="J42" s="418"/>
      <c r="K42" s="164"/>
      <c r="L42" s="164"/>
      <c r="M42" s="164"/>
      <c r="N42" s="74" t="s">
        <v>46</v>
      </c>
      <c r="O42" s="164"/>
      <c r="P42" s="164"/>
      <c r="Q42" s="212">
        <f>V42+S42+R42+AA42</f>
        <v>47</v>
      </c>
      <c r="R42" s="62">
        <v>0</v>
      </c>
      <c r="S42" s="63">
        <f t="shared" ref="S42:S43" si="30">AC42+AI42+AO42+AT42+AY42+BD42</f>
        <v>0</v>
      </c>
      <c r="T42" s="265">
        <f t="shared" si="21"/>
        <v>70.5</v>
      </c>
      <c r="U42" s="226">
        <f t="shared" si="22"/>
        <v>23.5</v>
      </c>
      <c r="V42" s="164">
        <f t="shared" ref="V42:V43" si="31">AD42+AJ42+AP42+AU42+AZ42+BE42</f>
        <v>47</v>
      </c>
      <c r="W42" s="70">
        <f t="shared" ref="W42:W43" si="32">V42-X42-Z42-Y42</f>
        <v>17</v>
      </c>
      <c r="X42" s="70">
        <v>8</v>
      </c>
      <c r="Y42" s="70">
        <v>22</v>
      </c>
      <c r="Z42" s="70"/>
      <c r="AA42" s="70">
        <f t="shared" ref="AA42:AA43" si="33">AF42+AL42+AQ42+AV42+BA42+BF42</f>
        <v>0</v>
      </c>
      <c r="AB42" s="71">
        <f t="shared" ref="AB42:AB43" si="34">AD42+AF42+AG42</f>
        <v>0</v>
      </c>
      <c r="AC42" s="72"/>
      <c r="AD42" s="164"/>
      <c r="AE42" s="164"/>
      <c r="AF42" s="164"/>
      <c r="AG42" s="164"/>
      <c r="AH42" s="71">
        <f t="shared" ref="AH42:AH43" si="35">AJ42+AL42+AM42</f>
        <v>0</v>
      </c>
      <c r="AI42" s="72"/>
      <c r="AJ42" s="164"/>
      <c r="AK42" s="164"/>
      <c r="AL42" s="164"/>
      <c r="AM42" s="164"/>
      <c r="AN42" s="285">
        <f t="shared" si="28"/>
        <v>47</v>
      </c>
      <c r="AO42" s="72"/>
      <c r="AP42" s="285">
        <v>47</v>
      </c>
      <c r="AQ42" s="285"/>
      <c r="AR42" s="285"/>
      <c r="AS42" s="71">
        <f t="shared" ref="AS42:AS43" si="36">AU42+AV42+AW42</f>
        <v>0</v>
      </c>
      <c r="AT42" s="72"/>
      <c r="AU42" s="285">
        <v>0</v>
      </c>
      <c r="AV42" s="285"/>
      <c r="AW42" s="326"/>
      <c r="AX42" s="287"/>
      <c r="AY42" s="288"/>
      <c r="AZ42" s="287"/>
      <c r="BA42" s="287"/>
      <c r="BB42" s="287"/>
      <c r="BC42" s="287"/>
      <c r="BD42" s="288"/>
      <c r="BE42" s="287"/>
      <c r="BF42" s="287"/>
      <c r="BG42" s="287"/>
      <c r="BH42" s="27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</row>
    <row r="43" spans="1:1003" s="163" customFormat="1" ht="11.25" customHeight="1" x14ac:dyDescent="0.2">
      <c r="A43" s="68" t="s">
        <v>59</v>
      </c>
      <c r="B43" s="418" t="s">
        <v>60</v>
      </c>
      <c r="C43" s="418"/>
      <c r="D43" s="418"/>
      <c r="E43" s="418"/>
      <c r="F43" s="418"/>
      <c r="G43" s="418"/>
      <c r="H43" s="418"/>
      <c r="I43" s="418"/>
      <c r="J43" s="418"/>
      <c r="K43" s="164"/>
      <c r="L43" s="164"/>
      <c r="M43" s="164"/>
      <c r="N43" s="74" t="s">
        <v>46</v>
      </c>
      <c r="O43" s="164"/>
      <c r="Q43" s="212">
        <f>V43+S43+R43+AA43</f>
        <v>36</v>
      </c>
      <c r="R43" s="62">
        <v>0</v>
      </c>
      <c r="S43" s="63">
        <f t="shared" si="30"/>
        <v>0</v>
      </c>
      <c r="T43" s="265">
        <f t="shared" si="21"/>
        <v>54</v>
      </c>
      <c r="U43" s="226">
        <f t="shared" si="22"/>
        <v>18</v>
      </c>
      <c r="V43" s="164">
        <f t="shared" si="31"/>
        <v>36</v>
      </c>
      <c r="W43" s="70">
        <f t="shared" si="32"/>
        <v>22</v>
      </c>
      <c r="X43" s="70">
        <v>0</v>
      </c>
      <c r="Y43" s="70">
        <v>14</v>
      </c>
      <c r="Z43" s="70"/>
      <c r="AA43" s="70">
        <f t="shared" si="33"/>
        <v>0</v>
      </c>
      <c r="AB43" s="71">
        <f t="shared" si="34"/>
        <v>0</v>
      </c>
      <c r="AC43" s="72"/>
      <c r="AD43" s="164"/>
      <c r="AE43" s="164"/>
      <c r="AF43" s="164"/>
      <c r="AG43" s="164"/>
      <c r="AH43" s="71">
        <f t="shared" si="35"/>
        <v>0</v>
      </c>
      <c r="AI43" s="72"/>
      <c r="AJ43" s="164"/>
      <c r="AK43" s="164"/>
      <c r="AL43" s="164"/>
      <c r="AM43" s="164"/>
      <c r="AN43" s="71">
        <f t="shared" ref="AN43" si="37">AP43+AQ43+AR43</f>
        <v>0</v>
      </c>
      <c r="AO43" s="72"/>
      <c r="AP43" s="285">
        <v>0</v>
      </c>
      <c r="AQ43" s="285"/>
      <c r="AR43" s="285"/>
      <c r="AS43" s="71">
        <f t="shared" si="36"/>
        <v>36</v>
      </c>
      <c r="AT43" s="72"/>
      <c r="AU43" s="285">
        <v>36</v>
      </c>
      <c r="AV43" s="285"/>
      <c r="AW43" s="326"/>
      <c r="AX43" s="287"/>
      <c r="AY43" s="288"/>
      <c r="AZ43" s="287"/>
      <c r="BA43" s="287"/>
      <c r="BB43" s="287"/>
      <c r="BC43" s="287"/>
      <c r="BD43" s="288"/>
      <c r="BE43" s="287"/>
      <c r="BF43" s="287"/>
      <c r="BG43" s="287"/>
      <c r="BH43" s="27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3"/>
      <c r="TI43" s="13"/>
      <c r="TJ43" s="13"/>
      <c r="TK43" s="13"/>
      <c r="TL43" s="13"/>
      <c r="TM43" s="13"/>
      <c r="TN43" s="13"/>
      <c r="TO43" s="13"/>
      <c r="TP43" s="13"/>
      <c r="TQ43" s="13"/>
      <c r="TR43" s="13"/>
      <c r="TS43" s="13"/>
      <c r="TT43" s="13"/>
      <c r="TU43" s="13"/>
      <c r="TV43" s="13"/>
      <c r="TW43" s="13"/>
      <c r="TX43" s="13"/>
      <c r="TY43" s="13"/>
      <c r="TZ43" s="13"/>
      <c r="UA43" s="13"/>
      <c r="UB43" s="13"/>
      <c r="UC43" s="13"/>
      <c r="UD43" s="13"/>
      <c r="UE43" s="13"/>
      <c r="UF43" s="13"/>
      <c r="UG43" s="13"/>
      <c r="UH43" s="13"/>
      <c r="UI43" s="13"/>
      <c r="UJ43" s="13"/>
      <c r="UK43" s="13"/>
      <c r="UL43" s="13"/>
      <c r="UM43" s="13"/>
      <c r="UN43" s="13"/>
      <c r="UO43" s="13"/>
      <c r="UP43" s="13"/>
      <c r="UQ43" s="13"/>
      <c r="UR43" s="13"/>
      <c r="US43" s="13"/>
      <c r="UT43" s="13"/>
      <c r="UU43" s="13"/>
      <c r="UV43" s="13"/>
      <c r="UW43" s="13"/>
      <c r="UX43" s="13"/>
      <c r="UY43" s="13"/>
      <c r="UZ43" s="13"/>
      <c r="VA43" s="13"/>
      <c r="VB43" s="13"/>
      <c r="VC43" s="13"/>
      <c r="VD43" s="13"/>
      <c r="VE43" s="13"/>
      <c r="VF43" s="13"/>
      <c r="VG43" s="13"/>
      <c r="VH43" s="13"/>
      <c r="VI43" s="13"/>
      <c r="VJ43" s="13"/>
      <c r="VK43" s="13"/>
      <c r="VL43" s="13"/>
      <c r="VM43" s="13"/>
      <c r="VN43" s="13"/>
      <c r="VO43" s="13"/>
      <c r="VP43" s="13"/>
      <c r="VQ43" s="13"/>
      <c r="VR43" s="13"/>
      <c r="VS43" s="13"/>
      <c r="VT43" s="13"/>
      <c r="VU43" s="13"/>
      <c r="VV43" s="13"/>
      <c r="VW43" s="13"/>
      <c r="VX43" s="13"/>
      <c r="VY43" s="13"/>
      <c r="VZ43" s="13"/>
      <c r="WA43" s="13"/>
      <c r="WB43" s="13"/>
      <c r="WC43" s="13"/>
      <c r="WD43" s="13"/>
      <c r="WE43" s="13"/>
      <c r="WF43" s="13"/>
      <c r="WG43" s="13"/>
      <c r="WH43" s="13"/>
      <c r="WI43" s="13"/>
      <c r="WJ43" s="13"/>
      <c r="WK43" s="13"/>
      <c r="WL43" s="13"/>
      <c r="WM43" s="13"/>
      <c r="WN43" s="13"/>
      <c r="WO43" s="13"/>
      <c r="WP43" s="13"/>
      <c r="WQ43" s="13"/>
      <c r="WR43" s="13"/>
      <c r="WS43" s="13"/>
      <c r="WT43" s="13"/>
      <c r="WU43" s="13"/>
      <c r="WV43" s="13"/>
      <c r="WW43" s="13"/>
      <c r="WX43" s="13"/>
      <c r="WY43" s="13"/>
      <c r="WZ43" s="13"/>
      <c r="XA43" s="13"/>
      <c r="XB43" s="13"/>
      <c r="XC43" s="13"/>
      <c r="XD43" s="13"/>
      <c r="XE43" s="13"/>
      <c r="XF43" s="13"/>
      <c r="XG43" s="13"/>
      <c r="XH43" s="13"/>
      <c r="XI43" s="13"/>
      <c r="XJ43" s="13"/>
      <c r="XK43" s="13"/>
      <c r="XL43" s="13"/>
      <c r="XM43" s="13"/>
      <c r="XN43" s="13"/>
      <c r="XO43" s="13"/>
      <c r="XP43" s="13"/>
      <c r="XQ43" s="13"/>
      <c r="XR43" s="13"/>
      <c r="XS43" s="13"/>
      <c r="XT43" s="13"/>
      <c r="XU43" s="13"/>
      <c r="XV43" s="13"/>
      <c r="XW43" s="13"/>
      <c r="XX43" s="13"/>
      <c r="XY43" s="13"/>
      <c r="XZ43" s="13"/>
      <c r="YA43" s="13"/>
      <c r="YB43" s="13"/>
      <c r="YC43" s="13"/>
      <c r="YD43" s="13"/>
      <c r="YE43" s="13"/>
      <c r="YF43" s="13"/>
      <c r="YG43" s="13"/>
      <c r="YH43" s="13"/>
      <c r="YI43" s="13"/>
      <c r="YJ43" s="13"/>
      <c r="YK43" s="13"/>
      <c r="YL43" s="13"/>
      <c r="YM43" s="13"/>
      <c r="YN43" s="13"/>
      <c r="YO43" s="13"/>
      <c r="YP43" s="13"/>
      <c r="YQ43" s="13"/>
      <c r="YR43" s="13"/>
      <c r="YS43" s="13"/>
      <c r="YT43" s="13"/>
      <c r="YU43" s="13"/>
      <c r="YV43" s="13"/>
      <c r="YW43" s="13"/>
      <c r="YX43" s="13"/>
      <c r="YY43" s="13"/>
      <c r="YZ43" s="13"/>
      <c r="ZA43" s="13"/>
      <c r="ZB43" s="13"/>
      <c r="ZC43" s="13"/>
      <c r="ZD43" s="13"/>
      <c r="ZE43" s="13"/>
      <c r="ZF43" s="13"/>
      <c r="ZG43" s="13"/>
      <c r="ZH43" s="13"/>
      <c r="ZI43" s="13"/>
      <c r="ZJ43" s="13"/>
      <c r="ZK43" s="13"/>
      <c r="ZL43" s="13"/>
      <c r="ZM43" s="13"/>
      <c r="ZN43" s="13"/>
      <c r="ZO43" s="13"/>
      <c r="ZP43" s="13"/>
      <c r="ZQ43" s="13"/>
      <c r="ZR43" s="13"/>
      <c r="ZS43" s="13"/>
      <c r="ZT43" s="13"/>
      <c r="ZU43" s="13"/>
      <c r="ZV43" s="13"/>
      <c r="ZW43" s="13"/>
      <c r="ZX43" s="13"/>
      <c r="ZY43" s="13"/>
      <c r="ZZ43" s="13"/>
      <c r="AAA43" s="13"/>
      <c r="AAB43" s="13"/>
      <c r="AAC43" s="13"/>
      <c r="AAD43" s="13"/>
      <c r="AAE43" s="13"/>
      <c r="AAF43" s="13"/>
      <c r="AAG43" s="13"/>
      <c r="AAH43" s="13"/>
      <c r="AAI43" s="13"/>
      <c r="AAJ43" s="13"/>
      <c r="AAK43" s="13"/>
      <c r="AAL43" s="13"/>
      <c r="AAM43" s="13"/>
      <c r="AAN43" s="13"/>
      <c r="AAO43" s="13"/>
      <c r="AAP43" s="13"/>
      <c r="AAQ43" s="13"/>
      <c r="AAR43" s="13"/>
      <c r="AAS43" s="13"/>
      <c r="AAT43" s="13"/>
      <c r="AAU43" s="13"/>
      <c r="AAV43" s="13"/>
      <c r="AAW43" s="13"/>
      <c r="AAX43" s="13"/>
      <c r="AAY43" s="13"/>
      <c r="AAZ43" s="13"/>
      <c r="ABA43" s="13"/>
      <c r="ABB43" s="13"/>
      <c r="ABC43" s="13"/>
      <c r="ABD43" s="13"/>
      <c r="ABE43" s="13"/>
      <c r="ABF43" s="13"/>
      <c r="ABG43" s="13"/>
      <c r="ABH43" s="13"/>
      <c r="ABI43" s="13"/>
      <c r="ABJ43" s="13"/>
      <c r="ABK43" s="13"/>
      <c r="ABL43" s="13"/>
      <c r="ABM43" s="13"/>
      <c r="ABN43" s="13"/>
      <c r="ABO43" s="13"/>
      <c r="ABP43" s="13"/>
      <c r="ABQ43" s="13"/>
      <c r="ABR43" s="13"/>
      <c r="ABS43" s="13"/>
      <c r="ABT43" s="13"/>
      <c r="ABU43" s="13"/>
      <c r="ABV43" s="13"/>
      <c r="ABW43" s="13"/>
      <c r="ABX43" s="13"/>
      <c r="ABY43" s="13"/>
      <c r="ABZ43" s="13"/>
      <c r="ACA43" s="13"/>
      <c r="ACB43" s="13"/>
      <c r="ACC43" s="13"/>
      <c r="ACD43" s="13"/>
      <c r="ACE43" s="13"/>
      <c r="ACF43" s="13"/>
      <c r="ACG43" s="13"/>
      <c r="ACH43" s="13"/>
      <c r="ACI43" s="13"/>
      <c r="ACJ43" s="13"/>
      <c r="ACK43" s="13"/>
      <c r="ACL43" s="13"/>
      <c r="ACM43" s="13"/>
      <c r="ACN43" s="13"/>
      <c r="ACO43" s="13"/>
      <c r="ACP43" s="13"/>
      <c r="ACQ43" s="13"/>
      <c r="ACR43" s="13"/>
      <c r="ACS43" s="13"/>
      <c r="ACT43" s="13"/>
      <c r="ACU43" s="13"/>
      <c r="ACV43" s="13"/>
      <c r="ACW43" s="13"/>
      <c r="ACX43" s="13"/>
      <c r="ACY43" s="13"/>
      <c r="ACZ43" s="13"/>
      <c r="ADA43" s="13"/>
      <c r="ADB43" s="13"/>
      <c r="ADC43" s="13"/>
      <c r="ADD43" s="13"/>
      <c r="ADE43" s="13"/>
      <c r="ADF43" s="13"/>
      <c r="ADG43" s="13"/>
      <c r="ADH43" s="13"/>
      <c r="ADI43" s="13"/>
      <c r="ADJ43" s="13"/>
      <c r="ADK43" s="13"/>
      <c r="ADL43" s="13"/>
      <c r="ADM43" s="13"/>
      <c r="ADN43" s="13"/>
      <c r="ADO43" s="13"/>
      <c r="ADP43" s="13"/>
      <c r="ADQ43" s="13"/>
      <c r="ADR43" s="13"/>
      <c r="ADS43" s="13"/>
      <c r="ADT43" s="13"/>
      <c r="ADU43" s="13"/>
      <c r="ADV43" s="13"/>
      <c r="ADW43" s="13"/>
      <c r="ADX43" s="13"/>
      <c r="ADY43" s="13"/>
      <c r="ADZ43" s="13"/>
      <c r="AEA43" s="13"/>
      <c r="AEB43" s="13"/>
      <c r="AEC43" s="13"/>
      <c r="AED43" s="13"/>
      <c r="AEE43" s="13"/>
      <c r="AEF43" s="13"/>
      <c r="AEG43" s="13"/>
      <c r="AEH43" s="13"/>
      <c r="AEI43" s="13"/>
      <c r="AEJ43" s="13"/>
      <c r="AEK43" s="13"/>
      <c r="AEL43" s="13"/>
      <c r="AEM43" s="13"/>
      <c r="AEN43" s="13"/>
      <c r="AEO43" s="13"/>
      <c r="AEP43" s="13"/>
      <c r="AEQ43" s="13"/>
      <c r="AER43" s="13"/>
      <c r="AES43" s="13"/>
      <c r="AET43" s="13"/>
      <c r="AEU43" s="13"/>
      <c r="AEV43" s="13"/>
      <c r="AEW43" s="13"/>
      <c r="AEX43" s="13"/>
      <c r="AEY43" s="13"/>
      <c r="AEZ43" s="13"/>
      <c r="AFA43" s="13"/>
      <c r="AFB43" s="13"/>
      <c r="AFC43" s="13"/>
      <c r="AFD43" s="13"/>
      <c r="AFE43" s="13"/>
      <c r="AFF43" s="13"/>
      <c r="AFG43" s="13"/>
      <c r="AFH43" s="13"/>
      <c r="AFI43" s="13"/>
      <c r="AFJ43" s="13"/>
      <c r="AFK43" s="13"/>
      <c r="AFL43" s="13"/>
      <c r="AFM43" s="13"/>
      <c r="AFN43" s="13"/>
      <c r="AFO43" s="13"/>
      <c r="AFP43" s="13"/>
      <c r="AFQ43" s="13"/>
      <c r="AFR43" s="13"/>
      <c r="AFS43" s="13"/>
      <c r="AFT43" s="13"/>
      <c r="AFU43" s="13"/>
      <c r="AFV43" s="13"/>
      <c r="AFW43" s="13"/>
      <c r="AFX43" s="13"/>
      <c r="AFY43" s="13"/>
      <c r="AFZ43" s="13"/>
      <c r="AGA43" s="13"/>
      <c r="AGB43" s="13"/>
      <c r="AGC43" s="13"/>
      <c r="AGD43" s="13"/>
      <c r="AGE43" s="13"/>
      <c r="AGF43" s="13"/>
      <c r="AGG43" s="13"/>
      <c r="AGH43" s="13"/>
      <c r="AGI43" s="13"/>
      <c r="AGJ43" s="13"/>
      <c r="AGK43" s="13"/>
      <c r="AGL43" s="13"/>
      <c r="AGM43" s="13"/>
      <c r="AGN43" s="13"/>
      <c r="AGO43" s="13"/>
      <c r="AGP43" s="13"/>
      <c r="AGQ43" s="13"/>
      <c r="AGR43" s="13"/>
      <c r="AGS43" s="13"/>
      <c r="AGT43" s="13"/>
      <c r="AGU43" s="13"/>
      <c r="AGV43" s="13"/>
      <c r="AGW43" s="13"/>
      <c r="AGX43" s="13"/>
      <c r="AGY43" s="13"/>
      <c r="AGZ43" s="13"/>
      <c r="AHA43" s="13"/>
      <c r="AHB43" s="13"/>
      <c r="AHC43" s="13"/>
      <c r="AHD43" s="13"/>
      <c r="AHE43" s="13"/>
      <c r="AHF43" s="13"/>
      <c r="AHG43" s="13"/>
      <c r="AHH43" s="13"/>
      <c r="AHI43" s="13"/>
      <c r="AHJ43" s="13"/>
      <c r="AHK43" s="13"/>
      <c r="AHL43" s="13"/>
      <c r="AHM43" s="13"/>
      <c r="AHN43" s="13"/>
      <c r="AHO43" s="13"/>
      <c r="AHP43" s="13"/>
      <c r="AHQ43" s="13"/>
      <c r="AHR43" s="13"/>
      <c r="AHS43" s="13"/>
      <c r="AHT43" s="13"/>
      <c r="AHU43" s="13"/>
      <c r="AHV43" s="13"/>
      <c r="AHW43" s="13"/>
      <c r="AHX43" s="13"/>
      <c r="AHY43" s="13"/>
      <c r="AHZ43" s="13"/>
      <c r="AIA43" s="13"/>
      <c r="AIB43" s="13"/>
      <c r="AIC43" s="13"/>
      <c r="AID43" s="13"/>
      <c r="AIE43" s="13"/>
      <c r="AIF43" s="13"/>
      <c r="AIG43" s="13"/>
      <c r="AIH43" s="13"/>
      <c r="AII43" s="13"/>
      <c r="AIJ43" s="13"/>
      <c r="AIK43" s="13"/>
      <c r="AIL43" s="13"/>
      <c r="AIM43" s="13"/>
      <c r="AIN43" s="13"/>
      <c r="AIO43" s="13"/>
      <c r="AIP43" s="13"/>
      <c r="AIQ43" s="13"/>
      <c r="AIR43" s="13"/>
      <c r="AIS43" s="13"/>
      <c r="AIT43" s="13"/>
      <c r="AIU43" s="13"/>
      <c r="AIV43" s="13"/>
      <c r="AIW43" s="13"/>
      <c r="AIX43" s="13"/>
      <c r="AIY43" s="13"/>
      <c r="AIZ43" s="13"/>
      <c r="AJA43" s="13"/>
      <c r="AJB43" s="13"/>
      <c r="AJC43" s="13"/>
      <c r="AJD43" s="13"/>
      <c r="AJE43" s="13"/>
      <c r="AJF43" s="13"/>
      <c r="AJG43" s="13"/>
      <c r="AJH43" s="13"/>
      <c r="AJI43" s="13"/>
      <c r="AJJ43" s="13"/>
      <c r="AJK43" s="13"/>
      <c r="AJL43" s="13"/>
      <c r="AJM43" s="13"/>
      <c r="AJN43" s="13"/>
      <c r="AJO43" s="13"/>
      <c r="AJP43" s="13"/>
      <c r="AJQ43" s="13"/>
      <c r="AJR43" s="13"/>
      <c r="AJS43" s="13"/>
      <c r="AJT43" s="13"/>
      <c r="AJU43" s="13"/>
      <c r="AJV43" s="13"/>
      <c r="AJW43" s="13"/>
      <c r="AJX43" s="13"/>
      <c r="AJY43" s="13"/>
      <c r="AJZ43" s="13"/>
      <c r="AKA43" s="13"/>
      <c r="AKB43" s="13"/>
      <c r="AKC43" s="13"/>
      <c r="AKD43" s="13"/>
      <c r="AKE43" s="13"/>
      <c r="AKF43" s="13"/>
      <c r="AKG43" s="13"/>
      <c r="AKH43" s="13"/>
      <c r="AKI43" s="13"/>
      <c r="AKJ43" s="13"/>
      <c r="AKK43" s="13"/>
      <c r="AKL43" s="13"/>
      <c r="AKM43" s="13"/>
      <c r="AKN43" s="13"/>
      <c r="AKO43" s="13"/>
      <c r="AKP43" s="13"/>
      <c r="AKQ43" s="13"/>
      <c r="AKR43" s="13"/>
      <c r="AKS43" s="13"/>
      <c r="AKT43" s="13"/>
      <c r="AKU43" s="13"/>
      <c r="AKV43" s="13"/>
      <c r="AKW43" s="13"/>
      <c r="AKX43" s="13"/>
      <c r="AKY43" s="13"/>
      <c r="AKZ43" s="13"/>
      <c r="ALA43" s="13"/>
      <c r="ALB43" s="13"/>
      <c r="ALC43" s="13"/>
      <c r="ALD43" s="13"/>
      <c r="ALE43" s="13"/>
      <c r="ALF43" s="13"/>
      <c r="ALG43" s="13"/>
      <c r="ALH43" s="13"/>
      <c r="ALI43" s="13"/>
      <c r="ALJ43" s="13"/>
      <c r="ALK43" s="13"/>
      <c r="ALL43" s="13"/>
      <c r="ALM43" s="13"/>
      <c r="ALN43" s="13"/>
      <c r="ALO43" s="13"/>
    </row>
    <row r="44" spans="1:1003" ht="11.25" hidden="1" customHeight="1" x14ac:dyDescent="0.2">
      <c r="A44" s="68"/>
      <c r="B44" s="418"/>
      <c r="C44" s="418"/>
      <c r="D44" s="418"/>
      <c r="E44" s="418"/>
      <c r="F44" s="418"/>
      <c r="G44" s="418"/>
      <c r="H44" s="418"/>
      <c r="I44" s="418"/>
      <c r="J44" s="418"/>
      <c r="K44" s="21"/>
      <c r="L44" s="21"/>
      <c r="M44" s="21"/>
      <c r="N44" s="21"/>
      <c r="O44" s="21"/>
      <c r="P44" s="161"/>
      <c r="Q44" s="245"/>
      <c r="R44" s="62"/>
      <c r="S44" s="63"/>
      <c r="T44" s="63"/>
      <c r="U44" s="69"/>
      <c r="V44" s="21"/>
      <c r="W44" s="70"/>
      <c r="X44" s="70"/>
      <c r="Y44" s="70"/>
      <c r="Z44" s="70"/>
      <c r="AA44" s="70"/>
      <c r="AB44" s="71"/>
      <c r="AC44" s="72"/>
      <c r="AD44" s="21"/>
      <c r="AE44" s="161"/>
      <c r="AF44" s="21"/>
      <c r="AG44" s="21"/>
      <c r="AH44" s="71"/>
      <c r="AI44" s="72"/>
      <c r="AJ44" s="21"/>
      <c r="AK44" s="161"/>
      <c r="AL44" s="164"/>
      <c r="AM44" s="21"/>
      <c r="AN44" s="71"/>
      <c r="AO44" s="72"/>
      <c r="AP44" s="285"/>
      <c r="AQ44" s="285"/>
      <c r="AR44" s="285"/>
      <c r="AS44" s="71"/>
      <c r="AT44" s="72"/>
      <c r="AU44" s="285"/>
      <c r="AV44" s="285"/>
      <c r="AW44" s="326"/>
      <c r="AX44" s="287"/>
      <c r="AY44" s="288"/>
      <c r="AZ44" s="287"/>
      <c r="BA44" s="287"/>
      <c r="BB44" s="287"/>
      <c r="BC44" s="287"/>
      <c r="BD44" s="288"/>
      <c r="BE44" s="287"/>
      <c r="BF44" s="287"/>
      <c r="BG44" s="287"/>
      <c r="BH44" s="27"/>
    </row>
    <row r="45" spans="1:1003" ht="11.25" hidden="1" customHeight="1" x14ac:dyDescent="0.2">
      <c r="A45" s="68"/>
      <c r="B45" s="418"/>
      <c r="C45" s="418"/>
      <c r="D45" s="418"/>
      <c r="E45" s="418"/>
      <c r="F45" s="418"/>
      <c r="G45" s="418"/>
      <c r="H45" s="418"/>
      <c r="I45" s="418"/>
      <c r="J45" s="418"/>
      <c r="K45" s="21"/>
      <c r="L45" s="21"/>
      <c r="M45" s="21"/>
      <c r="N45" s="82"/>
      <c r="O45" s="21"/>
      <c r="P45" s="161"/>
      <c r="Q45" s="62"/>
      <c r="R45" s="62"/>
      <c r="S45" s="63"/>
      <c r="T45" s="63"/>
      <c r="U45" s="69"/>
      <c r="V45" s="21"/>
      <c r="W45" s="70"/>
      <c r="X45" s="70"/>
      <c r="Y45" s="70"/>
      <c r="Z45" s="70"/>
      <c r="AA45" s="70"/>
      <c r="AB45" s="71"/>
      <c r="AC45" s="72"/>
      <c r="AD45" s="21"/>
      <c r="AE45" s="161"/>
      <c r="AF45" s="21"/>
      <c r="AG45" s="21"/>
      <c r="AH45" s="71"/>
      <c r="AI45" s="72"/>
      <c r="AJ45" s="21"/>
      <c r="AK45" s="161"/>
      <c r="AL45" s="164"/>
      <c r="AM45" s="21"/>
      <c r="AN45" s="71"/>
      <c r="AO45" s="72"/>
      <c r="AP45" s="285"/>
      <c r="AQ45" s="285"/>
      <c r="AR45" s="285"/>
      <c r="AS45" s="71"/>
      <c r="AT45" s="72"/>
      <c r="AU45" s="285"/>
      <c r="AV45" s="285"/>
      <c r="AW45" s="326"/>
      <c r="AX45" s="287"/>
      <c r="AY45" s="288"/>
      <c r="AZ45" s="287"/>
      <c r="BA45" s="287"/>
      <c r="BB45" s="287"/>
      <c r="BC45" s="287"/>
      <c r="BD45" s="288"/>
      <c r="BE45" s="287"/>
      <c r="BF45" s="287"/>
      <c r="BG45" s="287"/>
      <c r="BH45" s="27"/>
    </row>
    <row r="46" spans="1:1003" s="163" customFormat="1" ht="11.25" hidden="1" customHeight="1" x14ac:dyDescent="0.2">
      <c r="A46" s="68"/>
      <c r="B46" s="167"/>
      <c r="C46" s="167"/>
      <c r="D46" s="167"/>
      <c r="E46" s="167"/>
      <c r="F46" s="167"/>
      <c r="G46" s="167"/>
      <c r="H46" s="167"/>
      <c r="I46" s="167"/>
      <c r="J46" s="167"/>
      <c r="K46" s="164"/>
      <c r="L46" s="164"/>
      <c r="M46" s="164"/>
      <c r="N46" s="82"/>
      <c r="O46" s="164"/>
      <c r="P46" s="164"/>
      <c r="Q46" s="62"/>
      <c r="R46" s="62"/>
      <c r="S46" s="63"/>
      <c r="T46" s="63"/>
      <c r="U46" s="69"/>
      <c r="V46" s="164"/>
      <c r="W46" s="70"/>
      <c r="X46" s="70"/>
      <c r="Y46" s="70"/>
      <c r="Z46" s="70"/>
      <c r="AA46" s="70"/>
      <c r="AB46" s="71"/>
      <c r="AC46" s="72"/>
      <c r="AD46" s="164"/>
      <c r="AE46" s="164"/>
      <c r="AF46" s="164"/>
      <c r="AG46" s="164"/>
      <c r="AH46" s="71"/>
      <c r="AI46" s="72"/>
      <c r="AJ46" s="164"/>
      <c r="AK46" s="164"/>
      <c r="AL46" s="164"/>
      <c r="AM46" s="164"/>
      <c r="AN46" s="71"/>
      <c r="AO46" s="72"/>
      <c r="AP46" s="285"/>
      <c r="AQ46" s="285"/>
      <c r="AR46" s="285"/>
      <c r="AS46" s="71"/>
      <c r="AT46" s="72"/>
      <c r="AU46" s="285"/>
      <c r="AV46" s="285"/>
      <c r="AW46" s="326"/>
      <c r="AX46" s="287"/>
      <c r="AY46" s="288"/>
      <c r="AZ46" s="287"/>
      <c r="BA46" s="287"/>
      <c r="BB46" s="287"/>
      <c r="BC46" s="287"/>
      <c r="BD46" s="288"/>
      <c r="BE46" s="287"/>
      <c r="BF46" s="287"/>
      <c r="BG46" s="287"/>
      <c r="BH46" s="27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3"/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/>
      <c r="OF46" s="13"/>
      <c r="OG46" s="13"/>
      <c r="OH46" s="13"/>
      <c r="OI46" s="13"/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13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13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13"/>
      <c r="TD46" s="13"/>
      <c r="TE46" s="13"/>
      <c r="TF46" s="13"/>
      <c r="TG46" s="13"/>
      <c r="TH46" s="13"/>
      <c r="TI46" s="13"/>
      <c r="TJ46" s="13"/>
      <c r="TK46" s="13"/>
      <c r="TL46" s="13"/>
      <c r="TM46" s="13"/>
      <c r="TN46" s="13"/>
      <c r="TO46" s="13"/>
      <c r="TP46" s="13"/>
      <c r="TQ46" s="13"/>
      <c r="TR46" s="13"/>
      <c r="TS46" s="13"/>
      <c r="TT46" s="13"/>
      <c r="TU46" s="13"/>
      <c r="TV46" s="13"/>
      <c r="TW46" s="13"/>
      <c r="TX46" s="13"/>
      <c r="TY46" s="13"/>
      <c r="TZ46" s="13"/>
      <c r="UA46" s="13"/>
      <c r="UB46" s="13"/>
      <c r="UC46" s="13"/>
      <c r="UD46" s="13"/>
      <c r="UE46" s="13"/>
      <c r="UF46" s="13"/>
      <c r="UG46" s="13"/>
      <c r="UH46" s="13"/>
      <c r="UI46" s="13"/>
      <c r="UJ46" s="13"/>
      <c r="UK46" s="13"/>
      <c r="UL46" s="13"/>
      <c r="UM46" s="13"/>
      <c r="UN46" s="13"/>
      <c r="UO46" s="13"/>
      <c r="UP46" s="13"/>
      <c r="UQ46" s="13"/>
      <c r="UR46" s="13"/>
      <c r="US46" s="13"/>
      <c r="UT46" s="13"/>
      <c r="UU46" s="13"/>
      <c r="UV46" s="13"/>
      <c r="UW46" s="13"/>
      <c r="UX46" s="13"/>
      <c r="UY46" s="13"/>
      <c r="UZ46" s="13"/>
      <c r="VA46" s="13"/>
      <c r="VB46" s="13"/>
      <c r="VC46" s="13"/>
      <c r="VD46" s="13"/>
      <c r="VE46" s="13"/>
      <c r="VF46" s="13"/>
      <c r="VG46" s="13"/>
      <c r="VH46" s="13"/>
      <c r="VI46" s="13"/>
      <c r="VJ46" s="13"/>
      <c r="VK46" s="13"/>
      <c r="VL46" s="13"/>
      <c r="VM46" s="13"/>
      <c r="VN46" s="13"/>
      <c r="VO46" s="13"/>
      <c r="VP46" s="13"/>
      <c r="VQ46" s="13"/>
      <c r="VR46" s="13"/>
      <c r="VS46" s="13"/>
      <c r="VT46" s="13"/>
      <c r="VU46" s="13"/>
      <c r="VV46" s="13"/>
      <c r="VW46" s="13"/>
      <c r="VX46" s="13"/>
      <c r="VY46" s="13"/>
      <c r="VZ46" s="13"/>
      <c r="WA46" s="13"/>
      <c r="WB46" s="13"/>
      <c r="WC46" s="13"/>
      <c r="WD46" s="13"/>
      <c r="WE46" s="13"/>
      <c r="WF46" s="13"/>
      <c r="WG46" s="13"/>
      <c r="WH46" s="13"/>
      <c r="WI46" s="13"/>
      <c r="WJ46" s="13"/>
      <c r="WK46" s="13"/>
      <c r="WL46" s="13"/>
      <c r="WM46" s="13"/>
      <c r="WN46" s="13"/>
      <c r="WO46" s="13"/>
      <c r="WP46" s="13"/>
      <c r="WQ46" s="13"/>
      <c r="WR46" s="13"/>
      <c r="WS46" s="13"/>
      <c r="WT46" s="13"/>
      <c r="WU46" s="13"/>
      <c r="WV46" s="13"/>
      <c r="WW46" s="13"/>
      <c r="WX46" s="13"/>
      <c r="WY46" s="13"/>
      <c r="WZ46" s="13"/>
      <c r="XA46" s="13"/>
      <c r="XB46" s="13"/>
      <c r="XC46" s="13"/>
      <c r="XD46" s="13"/>
      <c r="XE46" s="13"/>
      <c r="XF46" s="13"/>
      <c r="XG46" s="13"/>
      <c r="XH46" s="13"/>
      <c r="XI46" s="13"/>
      <c r="XJ46" s="13"/>
      <c r="XK46" s="13"/>
      <c r="XL46" s="13"/>
      <c r="XM46" s="13"/>
      <c r="XN46" s="13"/>
      <c r="XO46" s="13"/>
      <c r="XP46" s="13"/>
      <c r="XQ46" s="13"/>
      <c r="XR46" s="13"/>
      <c r="XS46" s="13"/>
      <c r="XT46" s="13"/>
      <c r="XU46" s="13"/>
      <c r="XV46" s="13"/>
      <c r="XW46" s="13"/>
      <c r="XX46" s="13"/>
      <c r="XY46" s="13"/>
      <c r="XZ46" s="13"/>
      <c r="YA46" s="13"/>
      <c r="YB46" s="13"/>
      <c r="YC46" s="13"/>
      <c r="YD46" s="13"/>
      <c r="YE46" s="13"/>
      <c r="YF46" s="13"/>
      <c r="YG46" s="13"/>
      <c r="YH46" s="13"/>
      <c r="YI46" s="13"/>
      <c r="YJ46" s="13"/>
      <c r="YK46" s="13"/>
      <c r="YL46" s="13"/>
      <c r="YM46" s="13"/>
      <c r="YN46" s="13"/>
      <c r="YO46" s="13"/>
      <c r="YP46" s="13"/>
      <c r="YQ46" s="13"/>
      <c r="YR46" s="13"/>
      <c r="YS46" s="13"/>
      <c r="YT46" s="13"/>
      <c r="YU46" s="13"/>
      <c r="YV46" s="13"/>
      <c r="YW46" s="13"/>
      <c r="YX46" s="13"/>
      <c r="YY46" s="13"/>
      <c r="YZ46" s="13"/>
      <c r="ZA46" s="13"/>
      <c r="ZB46" s="13"/>
      <c r="ZC46" s="13"/>
      <c r="ZD46" s="13"/>
      <c r="ZE46" s="13"/>
      <c r="ZF46" s="13"/>
      <c r="ZG46" s="13"/>
      <c r="ZH46" s="13"/>
      <c r="ZI46" s="13"/>
      <c r="ZJ46" s="13"/>
      <c r="ZK46" s="13"/>
      <c r="ZL46" s="13"/>
      <c r="ZM46" s="13"/>
      <c r="ZN46" s="13"/>
      <c r="ZO46" s="13"/>
      <c r="ZP46" s="13"/>
      <c r="ZQ46" s="13"/>
      <c r="ZR46" s="13"/>
      <c r="ZS46" s="13"/>
      <c r="ZT46" s="13"/>
      <c r="ZU46" s="13"/>
      <c r="ZV46" s="13"/>
      <c r="ZW46" s="13"/>
      <c r="ZX46" s="13"/>
      <c r="ZY46" s="13"/>
      <c r="ZZ46" s="13"/>
      <c r="AAA46" s="13"/>
      <c r="AAB46" s="13"/>
      <c r="AAC46" s="13"/>
      <c r="AAD46" s="13"/>
      <c r="AAE46" s="13"/>
      <c r="AAF46" s="13"/>
      <c r="AAG46" s="13"/>
      <c r="AAH46" s="13"/>
      <c r="AAI46" s="13"/>
      <c r="AAJ46" s="13"/>
      <c r="AAK46" s="13"/>
      <c r="AAL46" s="13"/>
      <c r="AAM46" s="13"/>
      <c r="AAN46" s="13"/>
      <c r="AAO46" s="13"/>
      <c r="AAP46" s="13"/>
      <c r="AAQ46" s="13"/>
      <c r="AAR46" s="13"/>
      <c r="AAS46" s="13"/>
      <c r="AAT46" s="13"/>
      <c r="AAU46" s="13"/>
      <c r="AAV46" s="13"/>
      <c r="AAW46" s="13"/>
      <c r="AAX46" s="13"/>
      <c r="AAY46" s="13"/>
      <c r="AAZ46" s="13"/>
      <c r="ABA46" s="13"/>
      <c r="ABB46" s="13"/>
      <c r="ABC46" s="13"/>
      <c r="ABD46" s="13"/>
      <c r="ABE46" s="13"/>
      <c r="ABF46" s="13"/>
      <c r="ABG46" s="13"/>
      <c r="ABH46" s="13"/>
      <c r="ABI46" s="13"/>
      <c r="ABJ46" s="13"/>
      <c r="ABK46" s="13"/>
      <c r="ABL46" s="13"/>
      <c r="ABM46" s="13"/>
      <c r="ABN46" s="13"/>
      <c r="ABO46" s="13"/>
      <c r="ABP46" s="13"/>
      <c r="ABQ46" s="13"/>
      <c r="ABR46" s="13"/>
      <c r="ABS46" s="13"/>
      <c r="ABT46" s="13"/>
      <c r="ABU46" s="13"/>
      <c r="ABV46" s="13"/>
      <c r="ABW46" s="13"/>
      <c r="ABX46" s="13"/>
      <c r="ABY46" s="13"/>
      <c r="ABZ46" s="13"/>
      <c r="ACA46" s="13"/>
      <c r="ACB46" s="13"/>
      <c r="ACC46" s="13"/>
      <c r="ACD46" s="13"/>
      <c r="ACE46" s="13"/>
      <c r="ACF46" s="13"/>
      <c r="ACG46" s="13"/>
      <c r="ACH46" s="13"/>
      <c r="ACI46" s="13"/>
      <c r="ACJ46" s="13"/>
      <c r="ACK46" s="13"/>
      <c r="ACL46" s="13"/>
      <c r="ACM46" s="13"/>
      <c r="ACN46" s="13"/>
      <c r="ACO46" s="13"/>
      <c r="ACP46" s="13"/>
      <c r="ACQ46" s="13"/>
      <c r="ACR46" s="13"/>
      <c r="ACS46" s="13"/>
      <c r="ACT46" s="13"/>
      <c r="ACU46" s="13"/>
      <c r="ACV46" s="13"/>
      <c r="ACW46" s="13"/>
      <c r="ACX46" s="13"/>
      <c r="ACY46" s="13"/>
      <c r="ACZ46" s="13"/>
      <c r="ADA46" s="13"/>
      <c r="ADB46" s="13"/>
      <c r="ADC46" s="13"/>
      <c r="ADD46" s="13"/>
      <c r="ADE46" s="13"/>
      <c r="ADF46" s="13"/>
      <c r="ADG46" s="13"/>
      <c r="ADH46" s="13"/>
      <c r="ADI46" s="13"/>
      <c r="ADJ46" s="13"/>
      <c r="ADK46" s="13"/>
      <c r="ADL46" s="13"/>
      <c r="ADM46" s="13"/>
      <c r="ADN46" s="13"/>
      <c r="ADO46" s="13"/>
      <c r="ADP46" s="13"/>
      <c r="ADQ46" s="13"/>
      <c r="ADR46" s="13"/>
      <c r="ADS46" s="13"/>
      <c r="ADT46" s="13"/>
      <c r="ADU46" s="13"/>
      <c r="ADV46" s="13"/>
      <c r="ADW46" s="13"/>
      <c r="ADX46" s="13"/>
      <c r="ADY46" s="13"/>
      <c r="ADZ46" s="13"/>
      <c r="AEA46" s="13"/>
      <c r="AEB46" s="13"/>
      <c r="AEC46" s="13"/>
      <c r="AED46" s="13"/>
      <c r="AEE46" s="13"/>
      <c r="AEF46" s="13"/>
      <c r="AEG46" s="13"/>
      <c r="AEH46" s="13"/>
      <c r="AEI46" s="13"/>
      <c r="AEJ46" s="13"/>
      <c r="AEK46" s="13"/>
      <c r="AEL46" s="13"/>
      <c r="AEM46" s="13"/>
      <c r="AEN46" s="13"/>
      <c r="AEO46" s="13"/>
      <c r="AEP46" s="13"/>
      <c r="AEQ46" s="13"/>
      <c r="AER46" s="13"/>
      <c r="AES46" s="13"/>
      <c r="AET46" s="13"/>
      <c r="AEU46" s="13"/>
      <c r="AEV46" s="13"/>
      <c r="AEW46" s="13"/>
      <c r="AEX46" s="13"/>
      <c r="AEY46" s="13"/>
      <c r="AEZ46" s="13"/>
      <c r="AFA46" s="13"/>
      <c r="AFB46" s="13"/>
      <c r="AFC46" s="13"/>
      <c r="AFD46" s="13"/>
      <c r="AFE46" s="13"/>
      <c r="AFF46" s="13"/>
      <c r="AFG46" s="13"/>
      <c r="AFH46" s="13"/>
      <c r="AFI46" s="13"/>
      <c r="AFJ46" s="13"/>
      <c r="AFK46" s="13"/>
      <c r="AFL46" s="13"/>
      <c r="AFM46" s="13"/>
      <c r="AFN46" s="13"/>
      <c r="AFO46" s="13"/>
      <c r="AFP46" s="13"/>
      <c r="AFQ46" s="13"/>
      <c r="AFR46" s="13"/>
      <c r="AFS46" s="13"/>
      <c r="AFT46" s="13"/>
      <c r="AFU46" s="13"/>
      <c r="AFV46" s="13"/>
      <c r="AFW46" s="13"/>
      <c r="AFX46" s="13"/>
      <c r="AFY46" s="13"/>
      <c r="AFZ46" s="13"/>
      <c r="AGA46" s="13"/>
      <c r="AGB46" s="13"/>
      <c r="AGC46" s="13"/>
      <c r="AGD46" s="13"/>
      <c r="AGE46" s="13"/>
      <c r="AGF46" s="13"/>
      <c r="AGG46" s="13"/>
      <c r="AGH46" s="13"/>
      <c r="AGI46" s="13"/>
      <c r="AGJ46" s="13"/>
      <c r="AGK46" s="13"/>
      <c r="AGL46" s="13"/>
      <c r="AGM46" s="13"/>
      <c r="AGN46" s="13"/>
      <c r="AGO46" s="13"/>
      <c r="AGP46" s="13"/>
      <c r="AGQ46" s="13"/>
      <c r="AGR46" s="13"/>
      <c r="AGS46" s="13"/>
      <c r="AGT46" s="13"/>
      <c r="AGU46" s="13"/>
      <c r="AGV46" s="13"/>
      <c r="AGW46" s="13"/>
      <c r="AGX46" s="13"/>
      <c r="AGY46" s="13"/>
      <c r="AGZ46" s="13"/>
      <c r="AHA46" s="13"/>
      <c r="AHB46" s="13"/>
      <c r="AHC46" s="13"/>
      <c r="AHD46" s="13"/>
      <c r="AHE46" s="13"/>
      <c r="AHF46" s="13"/>
      <c r="AHG46" s="13"/>
      <c r="AHH46" s="13"/>
      <c r="AHI46" s="13"/>
      <c r="AHJ46" s="13"/>
      <c r="AHK46" s="13"/>
      <c r="AHL46" s="13"/>
      <c r="AHM46" s="13"/>
      <c r="AHN46" s="13"/>
      <c r="AHO46" s="13"/>
      <c r="AHP46" s="13"/>
      <c r="AHQ46" s="13"/>
      <c r="AHR46" s="13"/>
      <c r="AHS46" s="13"/>
      <c r="AHT46" s="13"/>
      <c r="AHU46" s="13"/>
      <c r="AHV46" s="13"/>
      <c r="AHW46" s="13"/>
      <c r="AHX46" s="13"/>
      <c r="AHY46" s="13"/>
      <c r="AHZ46" s="13"/>
      <c r="AIA46" s="13"/>
      <c r="AIB46" s="13"/>
      <c r="AIC46" s="13"/>
      <c r="AID46" s="13"/>
      <c r="AIE46" s="13"/>
      <c r="AIF46" s="13"/>
      <c r="AIG46" s="13"/>
      <c r="AIH46" s="13"/>
      <c r="AII46" s="13"/>
      <c r="AIJ46" s="13"/>
      <c r="AIK46" s="13"/>
      <c r="AIL46" s="13"/>
      <c r="AIM46" s="13"/>
      <c r="AIN46" s="13"/>
      <c r="AIO46" s="13"/>
      <c r="AIP46" s="13"/>
      <c r="AIQ46" s="13"/>
      <c r="AIR46" s="13"/>
      <c r="AIS46" s="13"/>
      <c r="AIT46" s="13"/>
      <c r="AIU46" s="13"/>
      <c r="AIV46" s="13"/>
      <c r="AIW46" s="13"/>
      <c r="AIX46" s="13"/>
      <c r="AIY46" s="13"/>
      <c r="AIZ46" s="13"/>
      <c r="AJA46" s="13"/>
      <c r="AJB46" s="13"/>
      <c r="AJC46" s="13"/>
      <c r="AJD46" s="13"/>
      <c r="AJE46" s="13"/>
      <c r="AJF46" s="13"/>
      <c r="AJG46" s="13"/>
      <c r="AJH46" s="13"/>
      <c r="AJI46" s="13"/>
      <c r="AJJ46" s="13"/>
      <c r="AJK46" s="13"/>
      <c r="AJL46" s="13"/>
      <c r="AJM46" s="13"/>
      <c r="AJN46" s="13"/>
      <c r="AJO46" s="13"/>
      <c r="AJP46" s="13"/>
      <c r="AJQ46" s="13"/>
      <c r="AJR46" s="13"/>
      <c r="AJS46" s="13"/>
      <c r="AJT46" s="13"/>
      <c r="AJU46" s="13"/>
      <c r="AJV46" s="13"/>
      <c r="AJW46" s="13"/>
      <c r="AJX46" s="13"/>
      <c r="AJY46" s="13"/>
      <c r="AJZ46" s="13"/>
      <c r="AKA46" s="13"/>
      <c r="AKB46" s="13"/>
      <c r="AKC46" s="13"/>
      <c r="AKD46" s="13"/>
      <c r="AKE46" s="13"/>
      <c r="AKF46" s="13"/>
      <c r="AKG46" s="13"/>
      <c r="AKH46" s="13"/>
      <c r="AKI46" s="13"/>
      <c r="AKJ46" s="13"/>
      <c r="AKK46" s="13"/>
      <c r="AKL46" s="13"/>
      <c r="AKM46" s="13"/>
      <c r="AKN46" s="13"/>
      <c r="AKO46" s="13"/>
      <c r="AKP46" s="13"/>
      <c r="AKQ46" s="13"/>
      <c r="AKR46" s="13"/>
      <c r="AKS46" s="13"/>
      <c r="AKT46" s="13"/>
      <c r="AKU46" s="13"/>
      <c r="AKV46" s="13"/>
      <c r="AKW46" s="13"/>
      <c r="AKX46" s="13"/>
      <c r="AKY46" s="13"/>
      <c r="AKZ46" s="13"/>
      <c r="ALA46" s="13"/>
      <c r="ALB46" s="13"/>
      <c r="ALC46" s="13"/>
      <c r="ALD46" s="13"/>
      <c r="ALE46" s="13"/>
      <c r="ALF46" s="13"/>
      <c r="ALG46" s="13"/>
      <c r="ALH46" s="13"/>
      <c r="ALI46" s="13"/>
      <c r="ALJ46" s="13"/>
      <c r="ALK46" s="13"/>
      <c r="ALL46" s="13"/>
      <c r="ALM46" s="13"/>
      <c r="ALN46" s="13"/>
      <c r="ALO46" s="13"/>
    </row>
    <row r="47" spans="1:1003" s="163" customFormat="1" ht="11.25" hidden="1" customHeight="1" x14ac:dyDescent="0.2">
      <c r="A47" s="68"/>
      <c r="B47" s="418"/>
      <c r="C47" s="418"/>
      <c r="D47" s="418"/>
      <c r="E47" s="418"/>
      <c r="F47" s="418"/>
      <c r="G47" s="418"/>
      <c r="H47" s="418"/>
      <c r="I47" s="418"/>
      <c r="J47" s="418"/>
      <c r="K47" s="164"/>
      <c r="L47" s="164"/>
      <c r="M47" s="164"/>
      <c r="N47" s="164"/>
      <c r="O47" s="164"/>
      <c r="P47" s="164"/>
      <c r="Q47" s="62"/>
      <c r="R47" s="62"/>
      <c r="S47" s="63"/>
      <c r="T47" s="63"/>
      <c r="U47" s="69"/>
      <c r="V47" s="164"/>
      <c r="W47" s="70"/>
      <c r="X47" s="70"/>
      <c r="Y47" s="70"/>
      <c r="Z47" s="70"/>
      <c r="AA47" s="70"/>
      <c r="AB47" s="71"/>
      <c r="AC47" s="72"/>
      <c r="AD47" s="164"/>
      <c r="AE47" s="164"/>
      <c r="AF47" s="164"/>
      <c r="AG47" s="164"/>
      <c r="AH47" s="71"/>
      <c r="AI47" s="72"/>
      <c r="AJ47" s="164"/>
      <c r="AK47" s="164"/>
      <c r="AL47" s="164"/>
      <c r="AM47" s="164"/>
      <c r="AN47" s="71"/>
      <c r="AO47" s="72"/>
      <c r="AP47" s="285"/>
      <c r="AQ47" s="285"/>
      <c r="AR47" s="285"/>
      <c r="AS47" s="71"/>
      <c r="AT47" s="72"/>
      <c r="AU47" s="285"/>
      <c r="AV47" s="285"/>
      <c r="AW47" s="326"/>
      <c r="AX47" s="287"/>
      <c r="AY47" s="288"/>
      <c r="AZ47" s="287"/>
      <c r="BA47" s="287"/>
      <c r="BB47" s="287"/>
      <c r="BC47" s="287"/>
      <c r="BD47" s="288"/>
      <c r="BE47" s="287"/>
      <c r="BF47" s="287"/>
      <c r="BG47" s="287"/>
      <c r="BH47" s="27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13"/>
      <c r="MO47" s="13"/>
      <c r="MP47" s="13"/>
      <c r="MQ47" s="13"/>
      <c r="MR47" s="13"/>
      <c r="MS47" s="13"/>
      <c r="MT47" s="13"/>
      <c r="MU47" s="13"/>
      <c r="MV47" s="13"/>
      <c r="MW47" s="13"/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3"/>
      <c r="NU47" s="13"/>
      <c r="NV47" s="13"/>
      <c r="NW47" s="13"/>
      <c r="NX47" s="13"/>
      <c r="NY47" s="13"/>
      <c r="NZ47" s="13"/>
      <c r="OA47" s="13"/>
      <c r="OB47" s="13"/>
      <c r="OC47" s="13"/>
      <c r="OD47" s="13"/>
      <c r="OE47" s="13"/>
      <c r="OF47" s="13"/>
      <c r="OG47" s="13"/>
      <c r="OH47" s="13"/>
      <c r="OI47" s="13"/>
      <c r="OJ47" s="13"/>
      <c r="OK47" s="13"/>
      <c r="OL47" s="13"/>
      <c r="OM47" s="13"/>
      <c r="ON47" s="13"/>
      <c r="OO47" s="13"/>
      <c r="OP47" s="13"/>
      <c r="OQ47" s="13"/>
      <c r="OR47" s="13"/>
      <c r="OS47" s="13"/>
      <c r="OT47" s="13"/>
      <c r="OU47" s="13"/>
      <c r="OV47" s="13"/>
      <c r="OW47" s="13"/>
      <c r="OX47" s="13"/>
      <c r="OY47" s="13"/>
      <c r="OZ47" s="13"/>
      <c r="PA47" s="13"/>
      <c r="PB47" s="13"/>
      <c r="PC47" s="13"/>
      <c r="PD47" s="13"/>
      <c r="PE47" s="13"/>
      <c r="PF47" s="13"/>
      <c r="PG47" s="13"/>
      <c r="PH47" s="13"/>
      <c r="PI47" s="13"/>
      <c r="PJ47" s="13"/>
      <c r="PK47" s="13"/>
      <c r="PL47" s="13"/>
      <c r="PM47" s="13"/>
      <c r="PN47" s="13"/>
      <c r="PO47" s="13"/>
      <c r="PP47" s="13"/>
      <c r="PQ47" s="13"/>
      <c r="PR47" s="13"/>
      <c r="PS47" s="13"/>
      <c r="PT47" s="13"/>
      <c r="PU47" s="13"/>
      <c r="PV47" s="13"/>
      <c r="PW47" s="13"/>
      <c r="PX47" s="13"/>
      <c r="PY47" s="13"/>
      <c r="PZ47" s="13"/>
      <c r="QA47" s="13"/>
      <c r="QB47" s="13"/>
      <c r="QC47" s="13"/>
      <c r="QD47" s="13"/>
      <c r="QE47" s="13"/>
      <c r="QF47" s="13"/>
      <c r="QG47" s="13"/>
      <c r="QH47" s="13"/>
      <c r="QI47" s="13"/>
      <c r="QJ47" s="13"/>
      <c r="QK47" s="13"/>
      <c r="QL47" s="13"/>
      <c r="QM47" s="13"/>
      <c r="QN47" s="13"/>
      <c r="QO47" s="13"/>
      <c r="QP47" s="13"/>
      <c r="QQ47" s="13"/>
      <c r="QR47" s="13"/>
      <c r="QS47" s="13"/>
      <c r="QT47" s="13"/>
      <c r="QU47" s="13"/>
      <c r="QV47" s="13"/>
      <c r="QW47" s="13"/>
      <c r="QX47" s="13"/>
      <c r="QY47" s="13"/>
      <c r="QZ47" s="13"/>
      <c r="RA47" s="13"/>
      <c r="RB47" s="13"/>
      <c r="RC47" s="13"/>
      <c r="RD47" s="13"/>
      <c r="RE47" s="13"/>
      <c r="RF47" s="13"/>
      <c r="RG47" s="13"/>
      <c r="RH47" s="13"/>
      <c r="RI47" s="13"/>
      <c r="RJ47" s="13"/>
      <c r="RK47" s="13"/>
      <c r="RL47" s="13"/>
      <c r="RM47" s="13"/>
      <c r="RN47" s="13"/>
      <c r="RO47" s="13"/>
      <c r="RP47" s="13"/>
      <c r="RQ47" s="13"/>
      <c r="RR47" s="13"/>
      <c r="RS47" s="13"/>
      <c r="RT47" s="13"/>
      <c r="RU47" s="13"/>
      <c r="RV47" s="13"/>
      <c r="RW47" s="13"/>
      <c r="RX47" s="13"/>
      <c r="RY47" s="13"/>
      <c r="RZ47" s="13"/>
      <c r="SA47" s="13"/>
      <c r="SB47" s="13"/>
      <c r="SC47" s="13"/>
      <c r="SD47" s="13"/>
      <c r="SE47" s="13"/>
      <c r="SF47" s="13"/>
      <c r="SG47" s="13"/>
      <c r="SH47" s="13"/>
      <c r="SI47" s="13"/>
      <c r="SJ47" s="13"/>
      <c r="SK47" s="13"/>
      <c r="SL47" s="13"/>
      <c r="SM47" s="13"/>
      <c r="SN47" s="13"/>
      <c r="SO47" s="13"/>
      <c r="SP47" s="13"/>
      <c r="SQ47" s="13"/>
      <c r="SR47" s="13"/>
      <c r="SS47" s="13"/>
      <c r="ST47" s="13"/>
      <c r="SU47" s="13"/>
      <c r="SV47" s="13"/>
      <c r="SW47" s="13"/>
      <c r="SX47" s="13"/>
      <c r="SY47" s="13"/>
      <c r="SZ47" s="13"/>
      <c r="TA47" s="13"/>
      <c r="TB47" s="13"/>
      <c r="TC47" s="13"/>
      <c r="TD47" s="13"/>
      <c r="TE47" s="13"/>
      <c r="TF47" s="13"/>
      <c r="TG47" s="13"/>
      <c r="TH47" s="13"/>
      <c r="TI47" s="13"/>
      <c r="TJ47" s="13"/>
      <c r="TK47" s="13"/>
      <c r="TL47" s="13"/>
      <c r="TM47" s="13"/>
      <c r="TN47" s="13"/>
      <c r="TO47" s="13"/>
      <c r="TP47" s="13"/>
      <c r="TQ47" s="13"/>
      <c r="TR47" s="13"/>
      <c r="TS47" s="13"/>
      <c r="TT47" s="13"/>
      <c r="TU47" s="13"/>
      <c r="TV47" s="13"/>
      <c r="TW47" s="13"/>
      <c r="TX47" s="13"/>
      <c r="TY47" s="13"/>
      <c r="TZ47" s="13"/>
      <c r="UA47" s="13"/>
      <c r="UB47" s="13"/>
      <c r="UC47" s="13"/>
      <c r="UD47" s="13"/>
      <c r="UE47" s="13"/>
      <c r="UF47" s="13"/>
      <c r="UG47" s="13"/>
      <c r="UH47" s="13"/>
      <c r="UI47" s="13"/>
      <c r="UJ47" s="13"/>
      <c r="UK47" s="13"/>
      <c r="UL47" s="13"/>
      <c r="UM47" s="13"/>
      <c r="UN47" s="13"/>
      <c r="UO47" s="13"/>
      <c r="UP47" s="13"/>
      <c r="UQ47" s="13"/>
      <c r="UR47" s="13"/>
      <c r="US47" s="13"/>
      <c r="UT47" s="13"/>
      <c r="UU47" s="13"/>
      <c r="UV47" s="13"/>
      <c r="UW47" s="13"/>
      <c r="UX47" s="13"/>
      <c r="UY47" s="13"/>
      <c r="UZ47" s="13"/>
      <c r="VA47" s="13"/>
      <c r="VB47" s="13"/>
      <c r="VC47" s="13"/>
      <c r="VD47" s="13"/>
      <c r="VE47" s="13"/>
      <c r="VF47" s="13"/>
      <c r="VG47" s="13"/>
      <c r="VH47" s="13"/>
      <c r="VI47" s="13"/>
      <c r="VJ47" s="13"/>
      <c r="VK47" s="13"/>
      <c r="VL47" s="13"/>
      <c r="VM47" s="13"/>
      <c r="VN47" s="13"/>
      <c r="VO47" s="13"/>
      <c r="VP47" s="13"/>
      <c r="VQ47" s="13"/>
      <c r="VR47" s="13"/>
      <c r="VS47" s="13"/>
      <c r="VT47" s="13"/>
      <c r="VU47" s="13"/>
      <c r="VV47" s="13"/>
      <c r="VW47" s="13"/>
      <c r="VX47" s="13"/>
      <c r="VY47" s="13"/>
      <c r="VZ47" s="13"/>
      <c r="WA47" s="13"/>
      <c r="WB47" s="13"/>
      <c r="WC47" s="13"/>
      <c r="WD47" s="13"/>
      <c r="WE47" s="13"/>
      <c r="WF47" s="13"/>
      <c r="WG47" s="13"/>
      <c r="WH47" s="13"/>
      <c r="WI47" s="13"/>
      <c r="WJ47" s="13"/>
      <c r="WK47" s="13"/>
      <c r="WL47" s="13"/>
      <c r="WM47" s="13"/>
      <c r="WN47" s="13"/>
      <c r="WO47" s="13"/>
      <c r="WP47" s="13"/>
      <c r="WQ47" s="13"/>
      <c r="WR47" s="13"/>
      <c r="WS47" s="13"/>
      <c r="WT47" s="13"/>
      <c r="WU47" s="13"/>
      <c r="WV47" s="13"/>
      <c r="WW47" s="13"/>
      <c r="WX47" s="13"/>
      <c r="WY47" s="13"/>
      <c r="WZ47" s="13"/>
      <c r="XA47" s="13"/>
      <c r="XB47" s="13"/>
      <c r="XC47" s="13"/>
      <c r="XD47" s="13"/>
      <c r="XE47" s="13"/>
      <c r="XF47" s="13"/>
      <c r="XG47" s="13"/>
      <c r="XH47" s="13"/>
      <c r="XI47" s="13"/>
      <c r="XJ47" s="13"/>
      <c r="XK47" s="13"/>
      <c r="XL47" s="13"/>
      <c r="XM47" s="13"/>
      <c r="XN47" s="13"/>
      <c r="XO47" s="13"/>
      <c r="XP47" s="13"/>
      <c r="XQ47" s="13"/>
      <c r="XR47" s="13"/>
      <c r="XS47" s="13"/>
      <c r="XT47" s="13"/>
      <c r="XU47" s="13"/>
      <c r="XV47" s="13"/>
      <c r="XW47" s="13"/>
      <c r="XX47" s="13"/>
      <c r="XY47" s="13"/>
      <c r="XZ47" s="13"/>
      <c r="YA47" s="13"/>
      <c r="YB47" s="13"/>
      <c r="YC47" s="13"/>
      <c r="YD47" s="13"/>
      <c r="YE47" s="13"/>
      <c r="YF47" s="13"/>
      <c r="YG47" s="13"/>
      <c r="YH47" s="13"/>
      <c r="YI47" s="13"/>
      <c r="YJ47" s="13"/>
      <c r="YK47" s="13"/>
      <c r="YL47" s="13"/>
      <c r="YM47" s="13"/>
      <c r="YN47" s="13"/>
      <c r="YO47" s="13"/>
      <c r="YP47" s="13"/>
      <c r="YQ47" s="13"/>
      <c r="YR47" s="13"/>
      <c r="YS47" s="13"/>
      <c r="YT47" s="13"/>
      <c r="YU47" s="13"/>
      <c r="YV47" s="13"/>
      <c r="YW47" s="13"/>
      <c r="YX47" s="13"/>
      <c r="YY47" s="13"/>
      <c r="YZ47" s="13"/>
      <c r="ZA47" s="13"/>
      <c r="ZB47" s="13"/>
      <c r="ZC47" s="13"/>
      <c r="ZD47" s="13"/>
      <c r="ZE47" s="13"/>
      <c r="ZF47" s="13"/>
      <c r="ZG47" s="13"/>
      <c r="ZH47" s="13"/>
      <c r="ZI47" s="13"/>
      <c r="ZJ47" s="13"/>
      <c r="ZK47" s="13"/>
      <c r="ZL47" s="13"/>
      <c r="ZM47" s="13"/>
      <c r="ZN47" s="13"/>
      <c r="ZO47" s="13"/>
      <c r="ZP47" s="13"/>
      <c r="ZQ47" s="13"/>
      <c r="ZR47" s="13"/>
      <c r="ZS47" s="13"/>
      <c r="ZT47" s="13"/>
      <c r="ZU47" s="13"/>
      <c r="ZV47" s="13"/>
      <c r="ZW47" s="13"/>
      <c r="ZX47" s="13"/>
      <c r="ZY47" s="13"/>
      <c r="ZZ47" s="13"/>
      <c r="AAA47" s="13"/>
      <c r="AAB47" s="13"/>
      <c r="AAC47" s="13"/>
      <c r="AAD47" s="13"/>
      <c r="AAE47" s="13"/>
      <c r="AAF47" s="13"/>
      <c r="AAG47" s="13"/>
      <c r="AAH47" s="13"/>
      <c r="AAI47" s="13"/>
      <c r="AAJ47" s="13"/>
      <c r="AAK47" s="13"/>
      <c r="AAL47" s="13"/>
      <c r="AAM47" s="13"/>
      <c r="AAN47" s="13"/>
      <c r="AAO47" s="13"/>
      <c r="AAP47" s="13"/>
      <c r="AAQ47" s="13"/>
      <c r="AAR47" s="13"/>
      <c r="AAS47" s="13"/>
      <c r="AAT47" s="13"/>
      <c r="AAU47" s="13"/>
      <c r="AAV47" s="13"/>
      <c r="AAW47" s="13"/>
      <c r="AAX47" s="13"/>
      <c r="AAY47" s="13"/>
      <c r="AAZ47" s="13"/>
      <c r="ABA47" s="13"/>
      <c r="ABB47" s="13"/>
      <c r="ABC47" s="13"/>
      <c r="ABD47" s="13"/>
      <c r="ABE47" s="13"/>
      <c r="ABF47" s="13"/>
      <c r="ABG47" s="13"/>
      <c r="ABH47" s="13"/>
      <c r="ABI47" s="13"/>
      <c r="ABJ47" s="13"/>
      <c r="ABK47" s="13"/>
      <c r="ABL47" s="13"/>
      <c r="ABM47" s="13"/>
      <c r="ABN47" s="13"/>
      <c r="ABO47" s="13"/>
      <c r="ABP47" s="13"/>
      <c r="ABQ47" s="13"/>
      <c r="ABR47" s="13"/>
      <c r="ABS47" s="13"/>
      <c r="ABT47" s="13"/>
      <c r="ABU47" s="13"/>
      <c r="ABV47" s="13"/>
      <c r="ABW47" s="13"/>
      <c r="ABX47" s="13"/>
      <c r="ABY47" s="13"/>
      <c r="ABZ47" s="13"/>
      <c r="ACA47" s="13"/>
      <c r="ACB47" s="13"/>
      <c r="ACC47" s="13"/>
      <c r="ACD47" s="13"/>
      <c r="ACE47" s="13"/>
      <c r="ACF47" s="13"/>
      <c r="ACG47" s="13"/>
      <c r="ACH47" s="13"/>
      <c r="ACI47" s="13"/>
      <c r="ACJ47" s="13"/>
      <c r="ACK47" s="13"/>
      <c r="ACL47" s="13"/>
      <c r="ACM47" s="13"/>
      <c r="ACN47" s="13"/>
      <c r="ACO47" s="13"/>
      <c r="ACP47" s="13"/>
      <c r="ACQ47" s="13"/>
      <c r="ACR47" s="13"/>
      <c r="ACS47" s="13"/>
      <c r="ACT47" s="13"/>
      <c r="ACU47" s="13"/>
      <c r="ACV47" s="13"/>
      <c r="ACW47" s="13"/>
      <c r="ACX47" s="13"/>
      <c r="ACY47" s="13"/>
      <c r="ACZ47" s="13"/>
      <c r="ADA47" s="13"/>
      <c r="ADB47" s="13"/>
      <c r="ADC47" s="13"/>
      <c r="ADD47" s="13"/>
      <c r="ADE47" s="13"/>
      <c r="ADF47" s="13"/>
      <c r="ADG47" s="13"/>
      <c r="ADH47" s="13"/>
      <c r="ADI47" s="13"/>
      <c r="ADJ47" s="13"/>
      <c r="ADK47" s="13"/>
      <c r="ADL47" s="13"/>
      <c r="ADM47" s="13"/>
      <c r="ADN47" s="13"/>
      <c r="ADO47" s="13"/>
      <c r="ADP47" s="13"/>
      <c r="ADQ47" s="13"/>
      <c r="ADR47" s="13"/>
      <c r="ADS47" s="13"/>
      <c r="ADT47" s="13"/>
      <c r="ADU47" s="13"/>
      <c r="ADV47" s="13"/>
      <c r="ADW47" s="13"/>
      <c r="ADX47" s="13"/>
      <c r="ADY47" s="13"/>
      <c r="ADZ47" s="13"/>
      <c r="AEA47" s="13"/>
      <c r="AEB47" s="13"/>
      <c r="AEC47" s="13"/>
      <c r="AED47" s="13"/>
      <c r="AEE47" s="13"/>
      <c r="AEF47" s="13"/>
      <c r="AEG47" s="13"/>
      <c r="AEH47" s="13"/>
      <c r="AEI47" s="13"/>
      <c r="AEJ47" s="13"/>
      <c r="AEK47" s="13"/>
      <c r="AEL47" s="13"/>
      <c r="AEM47" s="13"/>
      <c r="AEN47" s="13"/>
      <c r="AEO47" s="13"/>
      <c r="AEP47" s="13"/>
      <c r="AEQ47" s="13"/>
      <c r="AER47" s="13"/>
      <c r="AES47" s="13"/>
      <c r="AET47" s="13"/>
      <c r="AEU47" s="13"/>
      <c r="AEV47" s="13"/>
      <c r="AEW47" s="13"/>
      <c r="AEX47" s="13"/>
      <c r="AEY47" s="13"/>
      <c r="AEZ47" s="13"/>
      <c r="AFA47" s="13"/>
      <c r="AFB47" s="13"/>
      <c r="AFC47" s="13"/>
      <c r="AFD47" s="13"/>
      <c r="AFE47" s="13"/>
      <c r="AFF47" s="13"/>
      <c r="AFG47" s="13"/>
      <c r="AFH47" s="13"/>
      <c r="AFI47" s="13"/>
      <c r="AFJ47" s="13"/>
      <c r="AFK47" s="13"/>
      <c r="AFL47" s="13"/>
      <c r="AFM47" s="13"/>
      <c r="AFN47" s="13"/>
      <c r="AFO47" s="13"/>
      <c r="AFP47" s="13"/>
      <c r="AFQ47" s="13"/>
      <c r="AFR47" s="13"/>
      <c r="AFS47" s="13"/>
      <c r="AFT47" s="13"/>
      <c r="AFU47" s="13"/>
      <c r="AFV47" s="13"/>
      <c r="AFW47" s="13"/>
      <c r="AFX47" s="13"/>
      <c r="AFY47" s="13"/>
      <c r="AFZ47" s="13"/>
      <c r="AGA47" s="13"/>
      <c r="AGB47" s="13"/>
      <c r="AGC47" s="13"/>
      <c r="AGD47" s="13"/>
      <c r="AGE47" s="13"/>
      <c r="AGF47" s="13"/>
      <c r="AGG47" s="13"/>
      <c r="AGH47" s="13"/>
      <c r="AGI47" s="13"/>
      <c r="AGJ47" s="13"/>
      <c r="AGK47" s="13"/>
      <c r="AGL47" s="13"/>
      <c r="AGM47" s="13"/>
      <c r="AGN47" s="13"/>
      <c r="AGO47" s="13"/>
      <c r="AGP47" s="13"/>
      <c r="AGQ47" s="13"/>
      <c r="AGR47" s="13"/>
      <c r="AGS47" s="13"/>
      <c r="AGT47" s="13"/>
      <c r="AGU47" s="13"/>
      <c r="AGV47" s="13"/>
      <c r="AGW47" s="13"/>
      <c r="AGX47" s="13"/>
      <c r="AGY47" s="13"/>
      <c r="AGZ47" s="13"/>
      <c r="AHA47" s="13"/>
      <c r="AHB47" s="13"/>
      <c r="AHC47" s="13"/>
      <c r="AHD47" s="13"/>
      <c r="AHE47" s="13"/>
      <c r="AHF47" s="13"/>
      <c r="AHG47" s="13"/>
      <c r="AHH47" s="13"/>
      <c r="AHI47" s="13"/>
      <c r="AHJ47" s="13"/>
      <c r="AHK47" s="13"/>
      <c r="AHL47" s="13"/>
      <c r="AHM47" s="13"/>
      <c r="AHN47" s="13"/>
      <c r="AHO47" s="13"/>
      <c r="AHP47" s="13"/>
      <c r="AHQ47" s="13"/>
      <c r="AHR47" s="13"/>
      <c r="AHS47" s="13"/>
      <c r="AHT47" s="13"/>
      <c r="AHU47" s="13"/>
      <c r="AHV47" s="13"/>
      <c r="AHW47" s="13"/>
      <c r="AHX47" s="13"/>
      <c r="AHY47" s="13"/>
      <c r="AHZ47" s="13"/>
      <c r="AIA47" s="13"/>
      <c r="AIB47" s="13"/>
      <c r="AIC47" s="13"/>
      <c r="AID47" s="13"/>
      <c r="AIE47" s="13"/>
      <c r="AIF47" s="13"/>
      <c r="AIG47" s="13"/>
      <c r="AIH47" s="13"/>
      <c r="AII47" s="13"/>
      <c r="AIJ47" s="13"/>
      <c r="AIK47" s="13"/>
      <c r="AIL47" s="13"/>
      <c r="AIM47" s="13"/>
      <c r="AIN47" s="13"/>
      <c r="AIO47" s="13"/>
      <c r="AIP47" s="13"/>
      <c r="AIQ47" s="13"/>
      <c r="AIR47" s="13"/>
      <c r="AIS47" s="13"/>
      <c r="AIT47" s="13"/>
      <c r="AIU47" s="13"/>
      <c r="AIV47" s="13"/>
      <c r="AIW47" s="13"/>
      <c r="AIX47" s="13"/>
      <c r="AIY47" s="13"/>
      <c r="AIZ47" s="13"/>
      <c r="AJA47" s="13"/>
      <c r="AJB47" s="13"/>
      <c r="AJC47" s="13"/>
      <c r="AJD47" s="13"/>
      <c r="AJE47" s="13"/>
      <c r="AJF47" s="13"/>
      <c r="AJG47" s="13"/>
      <c r="AJH47" s="13"/>
      <c r="AJI47" s="13"/>
      <c r="AJJ47" s="13"/>
      <c r="AJK47" s="13"/>
      <c r="AJL47" s="13"/>
      <c r="AJM47" s="13"/>
      <c r="AJN47" s="13"/>
      <c r="AJO47" s="13"/>
      <c r="AJP47" s="13"/>
      <c r="AJQ47" s="13"/>
      <c r="AJR47" s="13"/>
      <c r="AJS47" s="13"/>
      <c r="AJT47" s="13"/>
      <c r="AJU47" s="13"/>
      <c r="AJV47" s="13"/>
      <c r="AJW47" s="13"/>
      <c r="AJX47" s="13"/>
      <c r="AJY47" s="13"/>
      <c r="AJZ47" s="13"/>
      <c r="AKA47" s="13"/>
      <c r="AKB47" s="13"/>
      <c r="AKC47" s="13"/>
      <c r="AKD47" s="13"/>
      <c r="AKE47" s="13"/>
      <c r="AKF47" s="13"/>
      <c r="AKG47" s="13"/>
      <c r="AKH47" s="13"/>
      <c r="AKI47" s="13"/>
      <c r="AKJ47" s="13"/>
      <c r="AKK47" s="13"/>
      <c r="AKL47" s="13"/>
      <c r="AKM47" s="13"/>
      <c r="AKN47" s="13"/>
      <c r="AKO47" s="13"/>
      <c r="AKP47" s="13"/>
      <c r="AKQ47" s="13"/>
      <c r="AKR47" s="13"/>
      <c r="AKS47" s="13"/>
      <c r="AKT47" s="13"/>
      <c r="AKU47" s="13"/>
      <c r="AKV47" s="13"/>
      <c r="AKW47" s="13"/>
      <c r="AKX47" s="13"/>
      <c r="AKY47" s="13"/>
      <c r="AKZ47" s="13"/>
      <c r="ALA47" s="13"/>
      <c r="ALB47" s="13"/>
      <c r="ALC47" s="13"/>
      <c r="ALD47" s="13"/>
      <c r="ALE47" s="13"/>
      <c r="ALF47" s="13"/>
      <c r="ALG47" s="13"/>
      <c r="ALH47" s="13"/>
      <c r="ALI47" s="13"/>
      <c r="ALJ47" s="13"/>
      <c r="ALK47" s="13"/>
      <c r="ALL47" s="13"/>
      <c r="ALM47" s="13"/>
      <c r="ALN47" s="13"/>
      <c r="ALO47" s="13"/>
    </row>
    <row r="48" spans="1:1003" s="163" customFormat="1" ht="11.25" hidden="1" customHeight="1" x14ac:dyDescent="0.2">
      <c r="A48" s="68"/>
      <c r="B48" s="419"/>
      <c r="C48" s="419"/>
      <c r="D48" s="419"/>
      <c r="E48" s="419"/>
      <c r="F48" s="419"/>
      <c r="G48" s="419"/>
      <c r="H48" s="419"/>
      <c r="I48" s="419"/>
      <c r="J48" s="419"/>
      <c r="K48" s="164"/>
      <c r="L48" s="164"/>
      <c r="M48" s="164"/>
      <c r="N48" s="164"/>
      <c r="O48" s="164"/>
      <c r="P48" s="164"/>
      <c r="Q48" s="62"/>
      <c r="R48" s="62"/>
      <c r="S48" s="63"/>
      <c r="T48" s="63"/>
      <c r="U48" s="69"/>
      <c r="V48" s="164"/>
      <c r="W48" s="70"/>
      <c r="X48" s="70"/>
      <c r="Y48" s="70"/>
      <c r="Z48" s="70"/>
      <c r="AA48" s="70"/>
      <c r="AB48" s="71"/>
      <c r="AC48" s="72"/>
      <c r="AD48" s="164"/>
      <c r="AE48" s="164"/>
      <c r="AF48" s="164"/>
      <c r="AG48" s="164"/>
      <c r="AH48" s="71"/>
      <c r="AI48" s="72"/>
      <c r="AJ48" s="164"/>
      <c r="AK48" s="164"/>
      <c r="AL48" s="164"/>
      <c r="AM48" s="164"/>
      <c r="AN48" s="71"/>
      <c r="AO48" s="72"/>
      <c r="AP48" s="285"/>
      <c r="AQ48" s="285"/>
      <c r="AR48" s="285"/>
      <c r="AS48" s="71"/>
      <c r="AT48" s="72"/>
      <c r="AU48" s="285"/>
      <c r="AV48" s="285"/>
      <c r="AW48" s="326"/>
      <c r="AX48" s="287"/>
      <c r="AY48" s="288"/>
      <c r="AZ48" s="287"/>
      <c r="BA48" s="287"/>
      <c r="BB48" s="287"/>
      <c r="BC48" s="287"/>
      <c r="BD48" s="288"/>
      <c r="BE48" s="287"/>
      <c r="BF48" s="287"/>
      <c r="BG48" s="287"/>
      <c r="BH48" s="27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/>
      <c r="MM48" s="13"/>
      <c r="MN48" s="13"/>
      <c r="MO48" s="13"/>
      <c r="MP48" s="13"/>
      <c r="MQ48" s="13"/>
      <c r="MR48" s="13"/>
      <c r="MS48" s="13"/>
      <c r="MT48" s="13"/>
      <c r="MU48" s="13"/>
      <c r="MV48" s="13"/>
      <c r="MW48" s="13"/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13"/>
      <c r="NK48" s="13"/>
      <c r="NL48" s="13"/>
      <c r="NM48" s="13"/>
      <c r="NN48" s="13"/>
      <c r="NO48" s="13"/>
      <c r="NP48" s="13"/>
      <c r="NQ48" s="13"/>
      <c r="NR48" s="13"/>
      <c r="NS48" s="13"/>
      <c r="NT48" s="13"/>
      <c r="NU48" s="13"/>
      <c r="NV48" s="13"/>
      <c r="NW48" s="13"/>
      <c r="NX48" s="13"/>
      <c r="NY48" s="13"/>
      <c r="NZ48" s="13"/>
      <c r="OA48" s="13"/>
      <c r="OB48" s="13"/>
      <c r="OC48" s="13"/>
      <c r="OD48" s="13"/>
      <c r="OE48" s="13"/>
      <c r="OF48" s="13"/>
      <c r="OG48" s="13"/>
      <c r="OH48" s="13"/>
      <c r="OI48" s="13"/>
      <c r="OJ48" s="13"/>
      <c r="OK48" s="13"/>
      <c r="OL48" s="13"/>
      <c r="OM48" s="13"/>
      <c r="ON48" s="13"/>
      <c r="OO48" s="13"/>
      <c r="OP48" s="13"/>
      <c r="OQ48" s="13"/>
      <c r="OR48" s="13"/>
      <c r="OS48" s="13"/>
      <c r="OT48" s="13"/>
      <c r="OU48" s="13"/>
      <c r="OV48" s="13"/>
      <c r="OW48" s="13"/>
      <c r="OX48" s="13"/>
      <c r="OY48" s="13"/>
      <c r="OZ48" s="13"/>
      <c r="PA48" s="13"/>
      <c r="PB48" s="13"/>
      <c r="PC48" s="13"/>
      <c r="PD48" s="13"/>
      <c r="PE48" s="13"/>
      <c r="PF48" s="13"/>
      <c r="PG48" s="13"/>
      <c r="PH48" s="13"/>
      <c r="PI48" s="13"/>
      <c r="PJ48" s="13"/>
      <c r="PK48" s="13"/>
      <c r="PL48" s="13"/>
      <c r="PM48" s="13"/>
      <c r="PN48" s="13"/>
      <c r="PO48" s="13"/>
      <c r="PP48" s="13"/>
      <c r="PQ48" s="13"/>
      <c r="PR48" s="13"/>
      <c r="PS48" s="13"/>
      <c r="PT48" s="13"/>
      <c r="PU48" s="13"/>
      <c r="PV48" s="13"/>
      <c r="PW48" s="13"/>
      <c r="PX48" s="13"/>
      <c r="PY48" s="13"/>
      <c r="PZ48" s="13"/>
      <c r="QA48" s="13"/>
      <c r="QB48" s="13"/>
      <c r="QC48" s="13"/>
      <c r="QD48" s="13"/>
      <c r="QE48" s="13"/>
      <c r="QF48" s="13"/>
      <c r="QG48" s="13"/>
      <c r="QH48" s="13"/>
      <c r="QI48" s="13"/>
      <c r="QJ48" s="13"/>
      <c r="QK48" s="13"/>
      <c r="QL48" s="13"/>
      <c r="QM48" s="13"/>
      <c r="QN48" s="13"/>
      <c r="QO48" s="13"/>
      <c r="QP48" s="13"/>
      <c r="QQ48" s="13"/>
      <c r="QR48" s="13"/>
      <c r="QS48" s="13"/>
      <c r="QT48" s="13"/>
      <c r="QU48" s="13"/>
      <c r="QV48" s="13"/>
      <c r="QW48" s="13"/>
      <c r="QX48" s="13"/>
      <c r="QY48" s="13"/>
      <c r="QZ48" s="13"/>
      <c r="RA48" s="13"/>
      <c r="RB48" s="13"/>
      <c r="RC48" s="13"/>
      <c r="RD48" s="13"/>
      <c r="RE48" s="13"/>
      <c r="RF48" s="13"/>
      <c r="RG48" s="13"/>
      <c r="RH48" s="13"/>
      <c r="RI48" s="13"/>
      <c r="RJ48" s="13"/>
      <c r="RK48" s="13"/>
      <c r="RL48" s="13"/>
      <c r="RM48" s="13"/>
      <c r="RN48" s="13"/>
      <c r="RO48" s="13"/>
      <c r="RP48" s="13"/>
      <c r="RQ48" s="13"/>
      <c r="RR48" s="13"/>
      <c r="RS48" s="13"/>
      <c r="RT48" s="13"/>
      <c r="RU48" s="13"/>
      <c r="RV48" s="13"/>
      <c r="RW48" s="13"/>
      <c r="RX48" s="13"/>
      <c r="RY48" s="13"/>
      <c r="RZ48" s="13"/>
      <c r="SA48" s="13"/>
      <c r="SB48" s="13"/>
      <c r="SC48" s="13"/>
      <c r="SD48" s="13"/>
      <c r="SE48" s="13"/>
      <c r="SF48" s="13"/>
      <c r="SG48" s="13"/>
      <c r="SH48" s="13"/>
      <c r="SI48" s="13"/>
      <c r="SJ48" s="13"/>
      <c r="SK48" s="13"/>
      <c r="SL48" s="13"/>
      <c r="SM48" s="13"/>
      <c r="SN48" s="13"/>
      <c r="SO48" s="13"/>
      <c r="SP48" s="13"/>
      <c r="SQ48" s="13"/>
      <c r="SR48" s="13"/>
      <c r="SS48" s="13"/>
      <c r="ST48" s="13"/>
      <c r="SU48" s="13"/>
      <c r="SV48" s="13"/>
      <c r="SW48" s="13"/>
      <c r="SX48" s="13"/>
      <c r="SY48" s="13"/>
      <c r="SZ48" s="13"/>
      <c r="TA48" s="13"/>
      <c r="TB48" s="13"/>
      <c r="TC48" s="13"/>
      <c r="TD48" s="13"/>
      <c r="TE48" s="13"/>
      <c r="TF48" s="13"/>
      <c r="TG48" s="13"/>
      <c r="TH48" s="13"/>
      <c r="TI48" s="13"/>
      <c r="TJ48" s="13"/>
      <c r="TK48" s="13"/>
      <c r="TL48" s="13"/>
      <c r="TM48" s="13"/>
      <c r="TN48" s="13"/>
      <c r="TO48" s="13"/>
      <c r="TP48" s="13"/>
      <c r="TQ48" s="13"/>
      <c r="TR48" s="13"/>
      <c r="TS48" s="13"/>
      <c r="TT48" s="13"/>
      <c r="TU48" s="13"/>
      <c r="TV48" s="13"/>
      <c r="TW48" s="13"/>
      <c r="TX48" s="13"/>
      <c r="TY48" s="13"/>
      <c r="TZ48" s="13"/>
      <c r="UA48" s="13"/>
      <c r="UB48" s="13"/>
      <c r="UC48" s="13"/>
      <c r="UD48" s="13"/>
      <c r="UE48" s="13"/>
      <c r="UF48" s="13"/>
      <c r="UG48" s="13"/>
      <c r="UH48" s="13"/>
      <c r="UI48" s="13"/>
      <c r="UJ48" s="13"/>
      <c r="UK48" s="13"/>
      <c r="UL48" s="13"/>
      <c r="UM48" s="13"/>
      <c r="UN48" s="13"/>
      <c r="UO48" s="13"/>
      <c r="UP48" s="13"/>
      <c r="UQ48" s="13"/>
      <c r="UR48" s="13"/>
      <c r="US48" s="13"/>
      <c r="UT48" s="13"/>
      <c r="UU48" s="13"/>
      <c r="UV48" s="13"/>
      <c r="UW48" s="13"/>
      <c r="UX48" s="13"/>
      <c r="UY48" s="13"/>
      <c r="UZ48" s="13"/>
      <c r="VA48" s="13"/>
      <c r="VB48" s="13"/>
      <c r="VC48" s="13"/>
      <c r="VD48" s="13"/>
      <c r="VE48" s="13"/>
      <c r="VF48" s="13"/>
      <c r="VG48" s="13"/>
      <c r="VH48" s="13"/>
      <c r="VI48" s="13"/>
      <c r="VJ48" s="13"/>
      <c r="VK48" s="13"/>
      <c r="VL48" s="13"/>
      <c r="VM48" s="13"/>
      <c r="VN48" s="13"/>
      <c r="VO48" s="13"/>
      <c r="VP48" s="13"/>
      <c r="VQ48" s="13"/>
      <c r="VR48" s="13"/>
      <c r="VS48" s="13"/>
      <c r="VT48" s="13"/>
      <c r="VU48" s="13"/>
      <c r="VV48" s="13"/>
      <c r="VW48" s="13"/>
      <c r="VX48" s="13"/>
      <c r="VY48" s="13"/>
      <c r="VZ48" s="13"/>
      <c r="WA48" s="13"/>
      <c r="WB48" s="13"/>
      <c r="WC48" s="13"/>
      <c r="WD48" s="13"/>
      <c r="WE48" s="13"/>
      <c r="WF48" s="13"/>
      <c r="WG48" s="13"/>
      <c r="WH48" s="13"/>
      <c r="WI48" s="13"/>
      <c r="WJ48" s="13"/>
      <c r="WK48" s="13"/>
      <c r="WL48" s="13"/>
      <c r="WM48" s="13"/>
      <c r="WN48" s="13"/>
      <c r="WO48" s="13"/>
      <c r="WP48" s="13"/>
      <c r="WQ48" s="13"/>
      <c r="WR48" s="13"/>
      <c r="WS48" s="13"/>
      <c r="WT48" s="13"/>
      <c r="WU48" s="13"/>
      <c r="WV48" s="13"/>
      <c r="WW48" s="13"/>
      <c r="WX48" s="13"/>
      <c r="WY48" s="13"/>
      <c r="WZ48" s="13"/>
      <c r="XA48" s="13"/>
      <c r="XB48" s="13"/>
      <c r="XC48" s="13"/>
      <c r="XD48" s="13"/>
      <c r="XE48" s="13"/>
      <c r="XF48" s="13"/>
      <c r="XG48" s="13"/>
      <c r="XH48" s="13"/>
      <c r="XI48" s="13"/>
      <c r="XJ48" s="13"/>
      <c r="XK48" s="13"/>
      <c r="XL48" s="13"/>
      <c r="XM48" s="13"/>
      <c r="XN48" s="13"/>
      <c r="XO48" s="13"/>
      <c r="XP48" s="13"/>
      <c r="XQ48" s="13"/>
      <c r="XR48" s="13"/>
      <c r="XS48" s="13"/>
      <c r="XT48" s="13"/>
      <c r="XU48" s="13"/>
      <c r="XV48" s="13"/>
      <c r="XW48" s="13"/>
      <c r="XX48" s="13"/>
      <c r="XY48" s="13"/>
      <c r="XZ48" s="13"/>
      <c r="YA48" s="13"/>
      <c r="YB48" s="13"/>
      <c r="YC48" s="13"/>
      <c r="YD48" s="13"/>
      <c r="YE48" s="13"/>
      <c r="YF48" s="13"/>
      <c r="YG48" s="13"/>
      <c r="YH48" s="13"/>
      <c r="YI48" s="13"/>
      <c r="YJ48" s="13"/>
      <c r="YK48" s="13"/>
      <c r="YL48" s="13"/>
      <c r="YM48" s="13"/>
      <c r="YN48" s="13"/>
      <c r="YO48" s="13"/>
      <c r="YP48" s="13"/>
      <c r="YQ48" s="13"/>
      <c r="YR48" s="13"/>
      <c r="YS48" s="13"/>
      <c r="YT48" s="13"/>
      <c r="YU48" s="13"/>
      <c r="YV48" s="13"/>
      <c r="YW48" s="13"/>
      <c r="YX48" s="13"/>
      <c r="YY48" s="13"/>
      <c r="YZ48" s="13"/>
      <c r="ZA48" s="13"/>
      <c r="ZB48" s="13"/>
      <c r="ZC48" s="13"/>
      <c r="ZD48" s="13"/>
      <c r="ZE48" s="13"/>
      <c r="ZF48" s="13"/>
      <c r="ZG48" s="13"/>
      <c r="ZH48" s="13"/>
      <c r="ZI48" s="13"/>
      <c r="ZJ48" s="13"/>
      <c r="ZK48" s="13"/>
      <c r="ZL48" s="13"/>
      <c r="ZM48" s="13"/>
      <c r="ZN48" s="13"/>
      <c r="ZO48" s="13"/>
      <c r="ZP48" s="13"/>
      <c r="ZQ48" s="13"/>
      <c r="ZR48" s="13"/>
      <c r="ZS48" s="13"/>
      <c r="ZT48" s="13"/>
      <c r="ZU48" s="13"/>
      <c r="ZV48" s="13"/>
      <c r="ZW48" s="13"/>
      <c r="ZX48" s="13"/>
      <c r="ZY48" s="13"/>
      <c r="ZZ48" s="13"/>
      <c r="AAA48" s="13"/>
      <c r="AAB48" s="13"/>
      <c r="AAC48" s="13"/>
      <c r="AAD48" s="13"/>
      <c r="AAE48" s="13"/>
      <c r="AAF48" s="13"/>
      <c r="AAG48" s="13"/>
      <c r="AAH48" s="13"/>
      <c r="AAI48" s="13"/>
      <c r="AAJ48" s="13"/>
      <c r="AAK48" s="13"/>
      <c r="AAL48" s="13"/>
      <c r="AAM48" s="13"/>
      <c r="AAN48" s="13"/>
      <c r="AAO48" s="13"/>
      <c r="AAP48" s="13"/>
      <c r="AAQ48" s="13"/>
      <c r="AAR48" s="13"/>
      <c r="AAS48" s="13"/>
      <c r="AAT48" s="13"/>
      <c r="AAU48" s="13"/>
      <c r="AAV48" s="13"/>
      <c r="AAW48" s="13"/>
      <c r="AAX48" s="13"/>
      <c r="AAY48" s="13"/>
      <c r="AAZ48" s="13"/>
      <c r="ABA48" s="13"/>
      <c r="ABB48" s="13"/>
      <c r="ABC48" s="13"/>
      <c r="ABD48" s="13"/>
      <c r="ABE48" s="13"/>
      <c r="ABF48" s="13"/>
      <c r="ABG48" s="13"/>
      <c r="ABH48" s="13"/>
      <c r="ABI48" s="13"/>
      <c r="ABJ48" s="13"/>
      <c r="ABK48" s="13"/>
      <c r="ABL48" s="13"/>
      <c r="ABM48" s="13"/>
      <c r="ABN48" s="13"/>
      <c r="ABO48" s="13"/>
      <c r="ABP48" s="13"/>
      <c r="ABQ48" s="13"/>
      <c r="ABR48" s="13"/>
      <c r="ABS48" s="13"/>
      <c r="ABT48" s="13"/>
      <c r="ABU48" s="13"/>
      <c r="ABV48" s="13"/>
      <c r="ABW48" s="13"/>
      <c r="ABX48" s="13"/>
      <c r="ABY48" s="13"/>
      <c r="ABZ48" s="13"/>
      <c r="ACA48" s="13"/>
      <c r="ACB48" s="13"/>
      <c r="ACC48" s="13"/>
      <c r="ACD48" s="13"/>
      <c r="ACE48" s="13"/>
      <c r="ACF48" s="13"/>
      <c r="ACG48" s="13"/>
      <c r="ACH48" s="13"/>
      <c r="ACI48" s="13"/>
      <c r="ACJ48" s="13"/>
      <c r="ACK48" s="13"/>
      <c r="ACL48" s="13"/>
      <c r="ACM48" s="13"/>
      <c r="ACN48" s="13"/>
      <c r="ACO48" s="13"/>
      <c r="ACP48" s="13"/>
      <c r="ACQ48" s="13"/>
      <c r="ACR48" s="13"/>
      <c r="ACS48" s="13"/>
      <c r="ACT48" s="13"/>
      <c r="ACU48" s="13"/>
      <c r="ACV48" s="13"/>
      <c r="ACW48" s="13"/>
      <c r="ACX48" s="13"/>
      <c r="ACY48" s="13"/>
      <c r="ACZ48" s="13"/>
      <c r="ADA48" s="13"/>
      <c r="ADB48" s="13"/>
      <c r="ADC48" s="13"/>
      <c r="ADD48" s="13"/>
      <c r="ADE48" s="13"/>
      <c r="ADF48" s="13"/>
      <c r="ADG48" s="13"/>
      <c r="ADH48" s="13"/>
      <c r="ADI48" s="13"/>
      <c r="ADJ48" s="13"/>
      <c r="ADK48" s="13"/>
      <c r="ADL48" s="13"/>
      <c r="ADM48" s="13"/>
      <c r="ADN48" s="13"/>
      <c r="ADO48" s="13"/>
      <c r="ADP48" s="13"/>
      <c r="ADQ48" s="13"/>
      <c r="ADR48" s="13"/>
      <c r="ADS48" s="13"/>
      <c r="ADT48" s="13"/>
      <c r="ADU48" s="13"/>
      <c r="ADV48" s="13"/>
      <c r="ADW48" s="13"/>
      <c r="ADX48" s="13"/>
      <c r="ADY48" s="13"/>
      <c r="ADZ48" s="13"/>
      <c r="AEA48" s="13"/>
      <c r="AEB48" s="13"/>
      <c r="AEC48" s="13"/>
      <c r="AED48" s="13"/>
      <c r="AEE48" s="13"/>
      <c r="AEF48" s="13"/>
      <c r="AEG48" s="13"/>
      <c r="AEH48" s="13"/>
      <c r="AEI48" s="13"/>
      <c r="AEJ48" s="13"/>
      <c r="AEK48" s="13"/>
      <c r="AEL48" s="13"/>
      <c r="AEM48" s="13"/>
      <c r="AEN48" s="13"/>
      <c r="AEO48" s="13"/>
      <c r="AEP48" s="13"/>
      <c r="AEQ48" s="13"/>
      <c r="AER48" s="13"/>
      <c r="AES48" s="13"/>
      <c r="AET48" s="13"/>
      <c r="AEU48" s="13"/>
      <c r="AEV48" s="13"/>
      <c r="AEW48" s="13"/>
      <c r="AEX48" s="13"/>
      <c r="AEY48" s="13"/>
      <c r="AEZ48" s="13"/>
      <c r="AFA48" s="13"/>
      <c r="AFB48" s="13"/>
      <c r="AFC48" s="13"/>
      <c r="AFD48" s="13"/>
      <c r="AFE48" s="13"/>
      <c r="AFF48" s="13"/>
      <c r="AFG48" s="13"/>
      <c r="AFH48" s="13"/>
      <c r="AFI48" s="13"/>
      <c r="AFJ48" s="13"/>
      <c r="AFK48" s="13"/>
      <c r="AFL48" s="13"/>
      <c r="AFM48" s="13"/>
      <c r="AFN48" s="13"/>
      <c r="AFO48" s="13"/>
      <c r="AFP48" s="13"/>
      <c r="AFQ48" s="13"/>
      <c r="AFR48" s="13"/>
      <c r="AFS48" s="13"/>
      <c r="AFT48" s="13"/>
      <c r="AFU48" s="13"/>
      <c r="AFV48" s="13"/>
      <c r="AFW48" s="13"/>
      <c r="AFX48" s="13"/>
      <c r="AFY48" s="13"/>
      <c r="AFZ48" s="13"/>
      <c r="AGA48" s="13"/>
      <c r="AGB48" s="13"/>
      <c r="AGC48" s="13"/>
      <c r="AGD48" s="13"/>
      <c r="AGE48" s="13"/>
      <c r="AGF48" s="13"/>
      <c r="AGG48" s="13"/>
      <c r="AGH48" s="13"/>
      <c r="AGI48" s="13"/>
      <c r="AGJ48" s="13"/>
      <c r="AGK48" s="13"/>
      <c r="AGL48" s="13"/>
      <c r="AGM48" s="13"/>
      <c r="AGN48" s="13"/>
      <c r="AGO48" s="13"/>
      <c r="AGP48" s="13"/>
      <c r="AGQ48" s="13"/>
      <c r="AGR48" s="13"/>
      <c r="AGS48" s="13"/>
      <c r="AGT48" s="13"/>
      <c r="AGU48" s="13"/>
      <c r="AGV48" s="13"/>
      <c r="AGW48" s="13"/>
      <c r="AGX48" s="13"/>
      <c r="AGY48" s="13"/>
      <c r="AGZ48" s="13"/>
      <c r="AHA48" s="13"/>
      <c r="AHB48" s="13"/>
      <c r="AHC48" s="13"/>
      <c r="AHD48" s="13"/>
      <c r="AHE48" s="13"/>
      <c r="AHF48" s="13"/>
      <c r="AHG48" s="13"/>
      <c r="AHH48" s="13"/>
      <c r="AHI48" s="13"/>
      <c r="AHJ48" s="13"/>
      <c r="AHK48" s="13"/>
      <c r="AHL48" s="13"/>
      <c r="AHM48" s="13"/>
      <c r="AHN48" s="13"/>
      <c r="AHO48" s="13"/>
      <c r="AHP48" s="13"/>
      <c r="AHQ48" s="13"/>
      <c r="AHR48" s="13"/>
      <c r="AHS48" s="13"/>
      <c r="AHT48" s="13"/>
      <c r="AHU48" s="13"/>
      <c r="AHV48" s="13"/>
      <c r="AHW48" s="13"/>
      <c r="AHX48" s="13"/>
      <c r="AHY48" s="13"/>
      <c r="AHZ48" s="13"/>
      <c r="AIA48" s="13"/>
      <c r="AIB48" s="13"/>
      <c r="AIC48" s="13"/>
      <c r="AID48" s="13"/>
      <c r="AIE48" s="13"/>
      <c r="AIF48" s="13"/>
      <c r="AIG48" s="13"/>
      <c r="AIH48" s="13"/>
      <c r="AII48" s="13"/>
      <c r="AIJ48" s="13"/>
      <c r="AIK48" s="13"/>
      <c r="AIL48" s="13"/>
      <c r="AIM48" s="13"/>
      <c r="AIN48" s="13"/>
      <c r="AIO48" s="13"/>
      <c r="AIP48" s="13"/>
      <c r="AIQ48" s="13"/>
      <c r="AIR48" s="13"/>
      <c r="AIS48" s="13"/>
      <c r="AIT48" s="13"/>
      <c r="AIU48" s="13"/>
      <c r="AIV48" s="13"/>
      <c r="AIW48" s="13"/>
      <c r="AIX48" s="13"/>
      <c r="AIY48" s="13"/>
      <c r="AIZ48" s="13"/>
      <c r="AJA48" s="13"/>
      <c r="AJB48" s="13"/>
      <c r="AJC48" s="13"/>
      <c r="AJD48" s="13"/>
      <c r="AJE48" s="13"/>
      <c r="AJF48" s="13"/>
      <c r="AJG48" s="13"/>
      <c r="AJH48" s="13"/>
      <c r="AJI48" s="13"/>
      <c r="AJJ48" s="13"/>
      <c r="AJK48" s="13"/>
      <c r="AJL48" s="13"/>
      <c r="AJM48" s="13"/>
      <c r="AJN48" s="13"/>
      <c r="AJO48" s="13"/>
      <c r="AJP48" s="13"/>
      <c r="AJQ48" s="13"/>
      <c r="AJR48" s="13"/>
      <c r="AJS48" s="13"/>
      <c r="AJT48" s="13"/>
      <c r="AJU48" s="13"/>
      <c r="AJV48" s="13"/>
      <c r="AJW48" s="13"/>
      <c r="AJX48" s="13"/>
      <c r="AJY48" s="13"/>
      <c r="AJZ48" s="13"/>
      <c r="AKA48" s="13"/>
      <c r="AKB48" s="13"/>
      <c r="AKC48" s="13"/>
      <c r="AKD48" s="13"/>
      <c r="AKE48" s="13"/>
      <c r="AKF48" s="13"/>
      <c r="AKG48" s="13"/>
      <c r="AKH48" s="13"/>
      <c r="AKI48" s="13"/>
      <c r="AKJ48" s="13"/>
      <c r="AKK48" s="13"/>
      <c r="AKL48" s="13"/>
      <c r="AKM48" s="13"/>
      <c r="AKN48" s="13"/>
      <c r="AKO48" s="13"/>
      <c r="AKP48" s="13"/>
      <c r="AKQ48" s="13"/>
      <c r="AKR48" s="13"/>
      <c r="AKS48" s="13"/>
      <c r="AKT48" s="13"/>
      <c r="AKU48" s="13"/>
      <c r="AKV48" s="13"/>
      <c r="AKW48" s="13"/>
      <c r="AKX48" s="13"/>
      <c r="AKY48" s="13"/>
      <c r="AKZ48" s="13"/>
      <c r="ALA48" s="13"/>
      <c r="ALB48" s="13"/>
      <c r="ALC48" s="13"/>
      <c r="ALD48" s="13"/>
      <c r="ALE48" s="13"/>
      <c r="ALF48" s="13"/>
      <c r="ALG48" s="13"/>
      <c r="ALH48" s="13"/>
      <c r="ALI48" s="13"/>
      <c r="ALJ48" s="13"/>
      <c r="ALK48" s="13"/>
      <c r="ALL48" s="13"/>
      <c r="ALM48" s="13"/>
      <c r="ALN48" s="13"/>
      <c r="ALO48" s="13"/>
    </row>
    <row r="49" spans="1:1003" s="231" customFormat="1" ht="11.25" hidden="1" customHeight="1" x14ac:dyDescent="0.2">
      <c r="A49" s="222"/>
      <c r="B49" s="414"/>
      <c r="C49" s="414"/>
      <c r="D49" s="414"/>
      <c r="E49" s="414"/>
      <c r="F49" s="414"/>
      <c r="G49" s="414"/>
      <c r="H49" s="414"/>
      <c r="I49" s="414"/>
      <c r="J49" s="414"/>
      <c r="K49" s="223"/>
      <c r="L49" s="223"/>
      <c r="M49" s="223"/>
      <c r="N49" s="223"/>
      <c r="O49" s="223"/>
      <c r="P49" s="223"/>
      <c r="Q49" s="236"/>
      <c r="R49" s="224"/>
      <c r="S49" s="225"/>
      <c r="T49" s="225"/>
      <c r="U49" s="226"/>
      <c r="V49" s="223"/>
      <c r="W49" s="227"/>
      <c r="X49" s="227"/>
      <c r="Y49" s="227"/>
      <c r="Z49" s="227"/>
      <c r="AA49" s="227"/>
      <c r="AB49" s="228"/>
      <c r="AC49" s="229"/>
      <c r="AD49" s="223"/>
      <c r="AE49" s="223"/>
      <c r="AF49" s="223"/>
      <c r="AG49" s="223"/>
      <c r="AH49" s="228"/>
      <c r="AI49" s="229"/>
      <c r="AJ49" s="223"/>
      <c r="AK49" s="223"/>
      <c r="AL49" s="223"/>
      <c r="AM49" s="223"/>
      <c r="AN49" s="228"/>
      <c r="AO49" s="229"/>
      <c r="AP49" s="223"/>
      <c r="AQ49" s="223"/>
      <c r="AR49" s="223"/>
      <c r="AS49" s="228"/>
      <c r="AT49" s="229"/>
      <c r="AU49" s="223"/>
      <c r="AV49" s="223"/>
      <c r="AW49" s="323"/>
      <c r="AX49" s="287"/>
      <c r="AY49" s="288"/>
      <c r="AZ49" s="287"/>
      <c r="BA49" s="287"/>
      <c r="BB49" s="287"/>
      <c r="BC49" s="287"/>
      <c r="BD49" s="288"/>
      <c r="BE49" s="287"/>
      <c r="BF49" s="287"/>
      <c r="BG49" s="287"/>
      <c r="BH49" s="230"/>
      <c r="BI49" s="230"/>
      <c r="BJ49" s="230"/>
      <c r="BK49" s="230"/>
      <c r="BL49" s="230"/>
      <c r="BM49" s="230"/>
      <c r="BN49" s="230"/>
      <c r="BO49" s="230"/>
      <c r="BP49" s="230"/>
      <c r="BQ49" s="230"/>
      <c r="BR49" s="230"/>
      <c r="BS49" s="230"/>
      <c r="BT49" s="230"/>
      <c r="BU49" s="230"/>
      <c r="BV49" s="230"/>
      <c r="BW49" s="230"/>
      <c r="BX49" s="230"/>
      <c r="BY49" s="230"/>
      <c r="BZ49" s="230"/>
      <c r="CA49" s="230"/>
      <c r="CB49" s="230"/>
      <c r="CC49" s="230"/>
      <c r="CD49" s="230"/>
      <c r="CE49" s="230"/>
      <c r="CF49" s="230"/>
      <c r="CG49" s="230"/>
      <c r="CH49" s="230"/>
      <c r="CI49" s="230"/>
      <c r="CJ49" s="230"/>
      <c r="CK49" s="230"/>
      <c r="CL49" s="230"/>
      <c r="CM49" s="230"/>
      <c r="CN49" s="230"/>
      <c r="CO49" s="230"/>
      <c r="CP49" s="230"/>
      <c r="CQ49" s="230"/>
      <c r="CR49" s="230"/>
      <c r="CS49" s="230"/>
      <c r="CT49" s="230"/>
      <c r="CU49" s="230"/>
      <c r="CV49" s="230"/>
      <c r="CW49" s="230"/>
      <c r="CX49" s="230"/>
      <c r="CY49" s="230"/>
      <c r="CZ49" s="230"/>
      <c r="DA49" s="230"/>
      <c r="DB49" s="230"/>
      <c r="DC49" s="230"/>
      <c r="DD49" s="230"/>
      <c r="DE49" s="230"/>
      <c r="DF49" s="230"/>
      <c r="DG49" s="230"/>
      <c r="DH49" s="230"/>
      <c r="DI49" s="230"/>
      <c r="DJ49" s="230"/>
      <c r="DK49" s="230"/>
      <c r="DL49" s="230"/>
      <c r="DM49" s="230"/>
      <c r="DN49" s="230"/>
      <c r="DO49" s="230"/>
      <c r="DP49" s="230"/>
      <c r="DQ49" s="230"/>
      <c r="DR49" s="230"/>
      <c r="DS49" s="230"/>
      <c r="DT49" s="230"/>
      <c r="DU49" s="230"/>
      <c r="DV49" s="230"/>
      <c r="DW49" s="230"/>
      <c r="DX49" s="230"/>
      <c r="DY49" s="230"/>
      <c r="DZ49" s="230"/>
      <c r="EA49" s="230"/>
      <c r="EB49" s="230"/>
      <c r="EC49" s="230"/>
      <c r="ED49" s="230"/>
      <c r="EE49" s="230"/>
      <c r="EF49" s="230"/>
      <c r="EG49" s="230"/>
      <c r="EH49" s="230"/>
      <c r="EI49" s="230"/>
      <c r="EJ49" s="230"/>
      <c r="EK49" s="230"/>
      <c r="EL49" s="230"/>
      <c r="EM49" s="230"/>
      <c r="EN49" s="230"/>
      <c r="EO49" s="230"/>
      <c r="EP49" s="230"/>
      <c r="EQ49" s="230"/>
      <c r="ER49" s="230"/>
      <c r="ES49" s="230"/>
      <c r="ET49" s="230"/>
      <c r="EU49" s="230"/>
      <c r="EV49" s="230"/>
      <c r="EW49" s="230"/>
      <c r="EX49" s="230"/>
      <c r="EY49" s="230"/>
      <c r="EZ49" s="230"/>
      <c r="FA49" s="230"/>
      <c r="FB49" s="230"/>
      <c r="FC49" s="230"/>
      <c r="FD49" s="230"/>
      <c r="FE49" s="230"/>
      <c r="FF49" s="230"/>
      <c r="FG49" s="230"/>
      <c r="FH49" s="230"/>
      <c r="FI49" s="230"/>
      <c r="FJ49" s="230"/>
      <c r="FK49" s="230"/>
      <c r="FL49" s="230"/>
      <c r="FM49" s="230"/>
      <c r="FN49" s="230"/>
      <c r="FO49" s="230"/>
      <c r="FP49" s="230"/>
      <c r="FQ49" s="230"/>
      <c r="FR49" s="230"/>
      <c r="FS49" s="230"/>
      <c r="FT49" s="230"/>
      <c r="FU49" s="230"/>
      <c r="FV49" s="230"/>
      <c r="FW49" s="230"/>
      <c r="FX49" s="230"/>
      <c r="FY49" s="230"/>
      <c r="FZ49" s="230"/>
      <c r="GA49" s="230"/>
      <c r="GB49" s="230"/>
      <c r="GC49" s="230"/>
      <c r="GD49" s="230"/>
      <c r="GE49" s="230"/>
      <c r="GF49" s="230"/>
      <c r="GG49" s="230"/>
      <c r="GH49" s="230"/>
      <c r="GI49" s="230"/>
      <c r="GJ49" s="230"/>
      <c r="GK49" s="230"/>
      <c r="GL49" s="230"/>
      <c r="GM49" s="230"/>
      <c r="GN49" s="230"/>
      <c r="GO49" s="230"/>
      <c r="GP49" s="230"/>
      <c r="GQ49" s="230"/>
      <c r="GR49" s="230"/>
      <c r="GS49" s="230"/>
      <c r="GT49" s="230"/>
      <c r="GU49" s="230"/>
      <c r="GV49" s="230"/>
      <c r="GW49" s="230"/>
      <c r="GX49" s="230"/>
      <c r="GY49" s="230"/>
      <c r="GZ49" s="230"/>
      <c r="HA49" s="230"/>
      <c r="HB49" s="230"/>
      <c r="HC49" s="230"/>
      <c r="HD49" s="230"/>
      <c r="HE49" s="230"/>
      <c r="HF49" s="230"/>
      <c r="HG49" s="230"/>
      <c r="HH49" s="230"/>
      <c r="HI49" s="230"/>
      <c r="HJ49" s="230"/>
      <c r="HK49" s="230"/>
      <c r="HL49" s="230"/>
      <c r="HM49" s="230"/>
      <c r="HN49" s="230"/>
      <c r="HO49" s="230"/>
      <c r="HP49" s="230"/>
      <c r="HQ49" s="230"/>
      <c r="HR49" s="230"/>
      <c r="HS49" s="230"/>
      <c r="HT49" s="230"/>
      <c r="HU49" s="230"/>
      <c r="HV49" s="230"/>
      <c r="HW49" s="230"/>
      <c r="HX49" s="230"/>
      <c r="HY49" s="230"/>
      <c r="HZ49" s="230"/>
      <c r="IA49" s="230"/>
      <c r="IB49" s="230"/>
      <c r="IC49" s="230"/>
      <c r="ID49" s="230"/>
      <c r="IE49" s="230"/>
      <c r="IF49" s="230"/>
      <c r="IG49" s="230"/>
      <c r="IH49" s="230"/>
      <c r="II49" s="230"/>
      <c r="IJ49" s="230"/>
      <c r="IK49" s="230"/>
      <c r="IL49" s="230"/>
      <c r="IM49" s="230"/>
      <c r="IN49" s="230"/>
      <c r="IO49" s="230"/>
      <c r="IP49" s="230"/>
      <c r="IQ49" s="230"/>
      <c r="IR49" s="230"/>
      <c r="IS49" s="230"/>
      <c r="IT49" s="230"/>
      <c r="IU49" s="230"/>
      <c r="IV49" s="230"/>
      <c r="IW49" s="230"/>
      <c r="IX49" s="230"/>
      <c r="IY49" s="230"/>
      <c r="IZ49" s="230"/>
      <c r="JA49" s="230"/>
      <c r="JB49" s="230"/>
      <c r="JC49" s="230"/>
      <c r="JD49" s="230"/>
      <c r="JE49" s="230"/>
      <c r="JF49" s="230"/>
      <c r="JG49" s="230"/>
      <c r="JH49" s="230"/>
      <c r="JI49" s="230"/>
      <c r="JJ49" s="230"/>
      <c r="JK49" s="230"/>
      <c r="JL49" s="230"/>
      <c r="JM49" s="230"/>
      <c r="JN49" s="230"/>
      <c r="JO49" s="230"/>
      <c r="JP49" s="230"/>
      <c r="JQ49" s="230"/>
      <c r="JR49" s="230"/>
      <c r="JS49" s="230"/>
      <c r="JT49" s="230"/>
      <c r="JU49" s="230"/>
      <c r="JV49" s="230"/>
      <c r="JW49" s="230"/>
      <c r="JX49" s="230"/>
      <c r="JY49" s="230"/>
      <c r="JZ49" s="230"/>
      <c r="KA49" s="230"/>
      <c r="KB49" s="230"/>
      <c r="KC49" s="230"/>
      <c r="KD49" s="230"/>
      <c r="KE49" s="230"/>
      <c r="KF49" s="230"/>
      <c r="KG49" s="230"/>
      <c r="KH49" s="230"/>
      <c r="KI49" s="230"/>
      <c r="KJ49" s="230"/>
      <c r="KK49" s="230"/>
      <c r="KL49" s="230"/>
      <c r="KM49" s="230"/>
      <c r="KN49" s="230"/>
      <c r="KO49" s="230"/>
      <c r="KP49" s="230"/>
      <c r="KQ49" s="230"/>
      <c r="KR49" s="230"/>
      <c r="KS49" s="230"/>
      <c r="KT49" s="230"/>
      <c r="KU49" s="230"/>
      <c r="KV49" s="230"/>
      <c r="KW49" s="230"/>
      <c r="KX49" s="230"/>
      <c r="KY49" s="230"/>
      <c r="KZ49" s="230"/>
      <c r="LA49" s="230"/>
      <c r="LB49" s="230"/>
      <c r="LC49" s="230"/>
      <c r="LD49" s="230"/>
      <c r="LE49" s="230"/>
      <c r="LF49" s="230"/>
      <c r="LG49" s="230"/>
      <c r="LH49" s="230"/>
      <c r="LI49" s="230"/>
      <c r="LJ49" s="230"/>
      <c r="LK49" s="230"/>
      <c r="LL49" s="230"/>
      <c r="LM49" s="230"/>
      <c r="LN49" s="230"/>
      <c r="LO49" s="230"/>
      <c r="LP49" s="230"/>
      <c r="LQ49" s="230"/>
      <c r="LR49" s="230"/>
      <c r="LS49" s="230"/>
      <c r="LT49" s="230"/>
      <c r="LU49" s="230"/>
      <c r="LV49" s="230"/>
      <c r="LW49" s="230"/>
      <c r="LX49" s="230"/>
      <c r="LY49" s="230"/>
      <c r="LZ49" s="230"/>
      <c r="MA49" s="230"/>
      <c r="MB49" s="230"/>
      <c r="MC49" s="230"/>
      <c r="MD49" s="230"/>
      <c r="ME49" s="230"/>
      <c r="MF49" s="230"/>
      <c r="MG49" s="230"/>
      <c r="MH49" s="230"/>
      <c r="MI49" s="230"/>
      <c r="MJ49" s="230"/>
      <c r="MK49" s="230"/>
      <c r="ML49" s="230"/>
      <c r="MM49" s="230"/>
      <c r="MN49" s="230"/>
      <c r="MO49" s="230"/>
      <c r="MP49" s="230"/>
      <c r="MQ49" s="230"/>
      <c r="MR49" s="230"/>
      <c r="MS49" s="230"/>
      <c r="MT49" s="230"/>
      <c r="MU49" s="230"/>
      <c r="MV49" s="230"/>
      <c r="MW49" s="230"/>
      <c r="MX49" s="230"/>
      <c r="MY49" s="230"/>
      <c r="MZ49" s="230"/>
      <c r="NA49" s="230"/>
      <c r="NB49" s="230"/>
      <c r="NC49" s="230"/>
      <c r="ND49" s="230"/>
      <c r="NE49" s="230"/>
      <c r="NF49" s="230"/>
      <c r="NG49" s="230"/>
      <c r="NH49" s="230"/>
      <c r="NI49" s="230"/>
      <c r="NJ49" s="230"/>
      <c r="NK49" s="230"/>
      <c r="NL49" s="230"/>
      <c r="NM49" s="230"/>
      <c r="NN49" s="230"/>
      <c r="NO49" s="230"/>
      <c r="NP49" s="230"/>
      <c r="NQ49" s="230"/>
      <c r="NR49" s="230"/>
      <c r="NS49" s="230"/>
      <c r="NT49" s="230"/>
      <c r="NU49" s="230"/>
      <c r="NV49" s="230"/>
      <c r="NW49" s="230"/>
      <c r="NX49" s="230"/>
      <c r="NY49" s="230"/>
      <c r="NZ49" s="230"/>
      <c r="OA49" s="230"/>
      <c r="OB49" s="230"/>
      <c r="OC49" s="230"/>
      <c r="OD49" s="230"/>
      <c r="OE49" s="230"/>
      <c r="OF49" s="230"/>
      <c r="OG49" s="230"/>
      <c r="OH49" s="230"/>
      <c r="OI49" s="230"/>
      <c r="OJ49" s="230"/>
      <c r="OK49" s="230"/>
      <c r="OL49" s="230"/>
      <c r="OM49" s="230"/>
      <c r="ON49" s="230"/>
      <c r="OO49" s="230"/>
      <c r="OP49" s="230"/>
      <c r="OQ49" s="230"/>
      <c r="OR49" s="230"/>
      <c r="OS49" s="230"/>
      <c r="OT49" s="230"/>
      <c r="OU49" s="230"/>
      <c r="OV49" s="230"/>
      <c r="OW49" s="230"/>
      <c r="OX49" s="230"/>
      <c r="OY49" s="230"/>
      <c r="OZ49" s="230"/>
      <c r="PA49" s="230"/>
      <c r="PB49" s="230"/>
      <c r="PC49" s="230"/>
      <c r="PD49" s="230"/>
      <c r="PE49" s="230"/>
      <c r="PF49" s="230"/>
      <c r="PG49" s="230"/>
      <c r="PH49" s="230"/>
      <c r="PI49" s="230"/>
      <c r="PJ49" s="230"/>
      <c r="PK49" s="230"/>
      <c r="PL49" s="230"/>
      <c r="PM49" s="230"/>
      <c r="PN49" s="230"/>
      <c r="PO49" s="230"/>
      <c r="PP49" s="230"/>
      <c r="PQ49" s="230"/>
      <c r="PR49" s="230"/>
      <c r="PS49" s="230"/>
      <c r="PT49" s="230"/>
      <c r="PU49" s="230"/>
      <c r="PV49" s="230"/>
      <c r="PW49" s="230"/>
      <c r="PX49" s="230"/>
      <c r="PY49" s="230"/>
      <c r="PZ49" s="230"/>
      <c r="QA49" s="230"/>
      <c r="QB49" s="230"/>
      <c r="QC49" s="230"/>
      <c r="QD49" s="230"/>
      <c r="QE49" s="230"/>
      <c r="QF49" s="230"/>
      <c r="QG49" s="230"/>
      <c r="QH49" s="230"/>
      <c r="QI49" s="230"/>
      <c r="QJ49" s="230"/>
      <c r="QK49" s="230"/>
      <c r="QL49" s="230"/>
      <c r="QM49" s="230"/>
      <c r="QN49" s="230"/>
      <c r="QO49" s="230"/>
      <c r="QP49" s="230"/>
      <c r="QQ49" s="230"/>
      <c r="QR49" s="230"/>
      <c r="QS49" s="230"/>
      <c r="QT49" s="230"/>
      <c r="QU49" s="230"/>
      <c r="QV49" s="230"/>
      <c r="QW49" s="230"/>
      <c r="QX49" s="230"/>
      <c r="QY49" s="230"/>
      <c r="QZ49" s="230"/>
      <c r="RA49" s="230"/>
      <c r="RB49" s="230"/>
      <c r="RC49" s="230"/>
      <c r="RD49" s="230"/>
      <c r="RE49" s="230"/>
      <c r="RF49" s="230"/>
      <c r="RG49" s="230"/>
      <c r="RH49" s="230"/>
      <c r="RI49" s="230"/>
      <c r="RJ49" s="230"/>
      <c r="RK49" s="230"/>
      <c r="RL49" s="230"/>
      <c r="RM49" s="230"/>
      <c r="RN49" s="230"/>
      <c r="RO49" s="230"/>
      <c r="RP49" s="230"/>
      <c r="RQ49" s="230"/>
      <c r="RR49" s="230"/>
      <c r="RS49" s="230"/>
      <c r="RT49" s="230"/>
      <c r="RU49" s="230"/>
      <c r="RV49" s="230"/>
      <c r="RW49" s="230"/>
      <c r="RX49" s="230"/>
      <c r="RY49" s="230"/>
      <c r="RZ49" s="230"/>
      <c r="SA49" s="230"/>
      <c r="SB49" s="230"/>
      <c r="SC49" s="230"/>
      <c r="SD49" s="230"/>
      <c r="SE49" s="230"/>
      <c r="SF49" s="230"/>
      <c r="SG49" s="230"/>
      <c r="SH49" s="230"/>
      <c r="SI49" s="230"/>
      <c r="SJ49" s="230"/>
      <c r="SK49" s="230"/>
      <c r="SL49" s="230"/>
      <c r="SM49" s="230"/>
      <c r="SN49" s="230"/>
      <c r="SO49" s="230"/>
      <c r="SP49" s="230"/>
      <c r="SQ49" s="230"/>
      <c r="SR49" s="230"/>
      <c r="SS49" s="230"/>
      <c r="ST49" s="230"/>
      <c r="SU49" s="230"/>
      <c r="SV49" s="230"/>
      <c r="SW49" s="230"/>
      <c r="SX49" s="230"/>
      <c r="SY49" s="230"/>
      <c r="SZ49" s="230"/>
      <c r="TA49" s="230"/>
      <c r="TB49" s="230"/>
      <c r="TC49" s="230"/>
      <c r="TD49" s="230"/>
      <c r="TE49" s="230"/>
      <c r="TF49" s="230"/>
      <c r="TG49" s="230"/>
      <c r="TH49" s="230"/>
      <c r="TI49" s="230"/>
      <c r="TJ49" s="230"/>
      <c r="TK49" s="230"/>
      <c r="TL49" s="230"/>
      <c r="TM49" s="230"/>
      <c r="TN49" s="230"/>
      <c r="TO49" s="230"/>
      <c r="TP49" s="230"/>
      <c r="TQ49" s="230"/>
      <c r="TR49" s="230"/>
      <c r="TS49" s="230"/>
      <c r="TT49" s="230"/>
      <c r="TU49" s="230"/>
      <c r="TV49" s="230"/>
      <c r="TW49" s="230"/>
      <c r="TX49" s="230"/>
      <c r="TY49" s="230"/>
      <c r="TZ49" s="230"/>
      <c r="UA49" s="230"/>
      <c r="UB49" s="230"/>
      <c r="UC49" s="230"/>
      <c r="UD49" s="230"/>
      <c r="UE49" s="230"/>
      <c r="UF49" s="230"/>
      <c r="UG49" s="230"/>
      <c r="UH49" s="230"/>
      <c r="UI49" s="230"/>
      <c r="UJ49" s="230"/>
      <c r="UK49" s="230"/>
      <c r="UL49" s="230"/>
      <c r="UM49" s="230"/>
      <c r="UN49" s="230"/>
      <c r="UO49" s="230"/>
      <c r="UP49" s="230"/>
      <c r="UQ49" s="230"/>
      <c r="UR49" s="230"/>
      <c r="US49" s="230"/>
      <c r="UT49" s="230"/>
      <c r="UU49" s="230"/>
      <c r="UV49" s="230"/>
      <c r="UW49" s="230"/>
      <c r="UX49" s="230"/>
      <c r="UY49" s="230"/>
      <c r="UZ49" s="230"/>
      <c r="VA49" s="230"/>
      <c r="VB49" s="230"/>
      <c r="VC49" s="230"/>
      <c r="VD49" s="230"/>
      <c r="VE49" s="230"/>
      <c r="VF49" s="230"/>
      <c r="VG49" s="230"/>
      <c r="VH49" s="230"/>
      <c r="VI49" s="230"/>
      <c r="VJ49" s="230"/>
      <c r="VK49" s="230"/>
      <c r="VL49" s="230"/>
      <c r="VM49" s="230"/>
      <c r="VN49" s="230"/>
      <c r="VO49" s="230"/>
      <c r="VP49" s="230"/>
      <c r="VQ49" s="230"/>
      <c r="VR49" s="230"/>
      <c r="VS49" s="230"/>
      <c r="VT49" s="230"/>
      <c r="VU49" s="230"/>
      <c r="VV49" s="230"/>
      <c r="VW49" s="230"/>
      <c r="VX49" s="230"/>
      <c r="VY49" s="230"/>
      <c r="VZ49" s="230"/>
      <c r="WA49" s="230"/>
      <c r="WB49" s="230"/>
      <c r="WC49" s="230"/>
      <c r="WD49" s="230"/>
      <c r="WE49" s="230"/>
      <c r="WF49" s="230"/>
      <c r="WG49" s="230"/>
      <c r="WH49" s="230"/>
      <c r="WI49" s="230"/>
      <c r="WJ49" s="230"/>
      <c r="WK49" s="230"/>
      <c r="WL49" s="230"/>
      <c r="WM49" s="230"/>
      <c r="WN49" s="230"/>
      <c r="WO49" s="230"/>
      <c r="WP49" s="230"/>
      <c r="WQ49" s="230"/>
      <c r="WR49" s="230"/>
      <c r="WS49" s="230"/>
      <c r="WT49" s="230"/>
      <c r="WU49" s="230"/>
      <c r="WV49" s="230"/>
      <c r="WW49" s="230"/>
      <c r="WX49" s="230"/>
      <c r="WY49" s="230"/>
      <c r="WZ49" s="230"/>
      <c r="XA49" s="230"/>
      <c r="XB49" s="230"/>
      <c r="XC49" s="230"/>
      <c r="XD49" s="230"/>
      <c r="XE49" s="230"/>
      <c r="XF49" s="230"/>
      <c r="XG49" s="230"/>
      <c r="XH49" s="230"/>
      <c r="XI49" s="230"/>
      <c r="XJ49" s="230"/>
      <c r="XK49" s="230"/>
      <c r="XL49" s="230"/>
      <c r="XM49" s="230"/>
      <c r="XN49" s="230"/>
      <c r="XO49" s="230"/>
      <c r="XP49" s="230"/>
      <c r="XQ49" s="230"/>
      <c r="XR49" s="230"/>
      <c r="XS49" s="230"/>
      <c r="XT49" s="230"/>
      <c r="XU49" s="230"/>
      <c r="XV49" s="230"/>
      <c r="XW49" s="230"/>
      <c r="XX49" s="230"/>
      <c r="XY49" s="230"/>
      <c r="XZ49" s="230"/>
      <c r="YA49" s="230"/>
      <c r="YB49" s="230"/>
      <c r="YC49" s="230"/>
      <c r="YD49" s="230"/>
      <c r="YE49" s="230"/>
      <c r="YF49" s="230"/>
      <c r="YG49" s="230"/>
      <c r="YH49" s="230"/>
      <c r="YI49" s="230"/>
      <c r="YJ49" s="230"/>
      <c r="YK49" s="230"/>
      <c r="YL49" s="230"/>
      <c r="YM49" s="230"/>
      <c r="YN49" s="230"/>
      <c r="YO49" s="230"/>
      <c r="YP49" s="230"/>
      <c r="YQ49" s="230"/>
      <c r="YR49" s="230"/>
      <c r="YS49" s="230"/>
      <c r="YT49" s="230"/>
      <c r="YU49" s="230"/>
      <c r="YV49" s="230"/>
      <c r="YW49" s="230"/>
      <c r="YX49" s="230"/>
      <c r="YY49" s="230"/>
      <c r="YZ49" s="230"/>
      <c r="ZA49" s="230"/>
      <c r="ZB49" s="230"/>
      <c r="ZC49" s="230"/>
      <c r="ZD49" s="230"/>
      <c r="ZE49" s="230"/>
      <c r="ZF49" s="230"/>
      <c r="ZG49" s="230"/>
      <c r="ZH49" s="230"/>
      <c r="ZI49" s="230"/>
      <c r="ZJ49" s="230"/>
      <c r="ZK49" s="230"/>
      <c r="ZL49" s="230"/>
      <c r="ZM49" s="230"/>
      <c r="ZN49" s="230"/>
      <c r="ZO49" s="230"/>
      <c r="ZP49" s="230"/>
      <c r="ZQ49" s="230"/>
      <c r="ZR49" s="230"/>
      <c r="ZS49" s="230"/>
      <c r="ZT49" s="230"/>
      <c r="ZU49" s="230"/>
      <c r="ZV49" s="230"/>
      <c r="ZW49" s="230"/>
      <c r="ZX49" s="230"/>
      <c r="ZY49" s="230"/>
      <c r="ZZ49" s="230"/>
      <c r="AAA49" s="230"/>
      <c r="AAB49" s="230"/>
      <c r="AAC49" s="230"/>
      <c r="AAD49" s="230"/>
      <c r="AAE49" s="230"/>
      <c r="AAF49" s="230"/>
      <c r="AAG49" s="230"/>
      <c r="AAH49" s="230"/>
      <c r="AAI49" s="230"/>
      <c r="AAJ49" s="230"/>
      <c r="AAK49" s="230"/>
      <c r="AAL49" s="230"/>
      <c r="AAM49" s="230"/>
      <c r="AAN49" s="230"/>
      <c r="AAO49" s="230"/>
      <c r="AAP49" s="230"/>
      <c r="AAQ49" s="230"/>
      <c r="AAR49" s="230"/>
      <c r="AAS49" s="230"/>
      <c r="AAT49" s="230"/>
      <c r="AAU49" s="230"/>
      <c r="AAV49" s="230"/>
      <c r="AAW49" s="230"/>
      <c r="AAX49" s="230"/>
      <c r="AAY49" s="230"/>
      <c r="AAZ49" s="230"/>
      <c r="ABA49" s="230"/>
      <c r="ABB49" s="230"/>
      <c r="ABC49" s="230"/>
      <c r="ABD49" s="230"/>
      <c r="ABE49" s="230"/>
      <c r="ABF49" s="230"/>
      <c r="ABG49" s="230"/>
      <c r="ABH49" s="230"/>
      <c r="ABI49" s="230"/>
      <c r="ABJ49" s="230"/>
      <c r="ABK49" s="230"/>
      <c r="ABL49" s="230"/>
      <c r="ABM49" s="230"/>
      <c r="ABN49" s="230"/>
      <c r="ABO49" s="230"/>
      <c r="ABP49" s="230"/>
      <c r="ABQ49" s="230"/>
      <c r="ABR49" s="230"/>
      <c r="ABS49" s="230"/>
      <c r="ABT49" s="230"/>
      <c r="ABU49" s="230"/>
      <c r="ABV49" s="230"/>
      <c r="ABW49" s="230"/>
      <c r="ABX49" s="230"/>
      <c r="ABY49" s="230"/>
      <c r="ABZ49" s="230"/>
      <c r="ACA49" s="230"/>
      <c r="ACB49" s="230"/>
      <c r="ACC49" s="230"/>
      <c r="ACD49" s="230"/>
      <c r="ACE49" s="230"/>
      <c r="ACF49" s="230"/>
      <c r="ACG49" s="230"/>
      <c r="ACH49" s="230"/>
      <c r="ACI49" s="230"/>
      <c r="ACJ49" s="230"/>
      <c r="ACK49" s="230"/>
      <c r="ACL49" s="230"/>
      <c r="ACM49" s="230"/>
      <c r="ACN49" s="230"/>
      <c r="ACO49" s="230"/>
      <c r="ACP49" s="230"/>
      <c r="ACQ49" s="230"/>
      <c r="ACR49" s="230"/>
      <c r="ACS49" s="230"/>
      <c r="ACT49" s="230"/>
      <c r="ACU49" s="230"/>
      <c r="ACV49" s="230"/>
      <c r="ACW49" s="230"/>
      <c r="ACX49" s="230"/>
      <c r="ACY49" s="230"/>
      <c r="ACZ49" s="230"/>
      <c r="ADA49" s="230"/>
      <c r="ADB49" s="230"/>
      <c r="ADC49" s="230"/>
      <c r="ADD49" s="230"/>
      <c r="ADE49" s="230"/>
      <c r="ADF49" s="230"/>
      <c r="ADG49" s="230"/>
      <c r="ADH49" s="230"/>
      <c r="ADI49" s="230"/>
      <c r="ADJ49" s="230"/>
      <c r="ADK49" s="230"/>
      <c r="ADL49" s="230"/>
      <c r="ADM49" s="230"/>
      <c r="ADN49" s="230"/>
      <c r="ADO49" s="230"/>
      <c r="ADP49" s="230"/>
      <c r="ADQ49" s="230"/>
      <c r="ADR49" s="230"/>
      <c r="ADS49" s="230"/>
      <c r="ADT49" s="230"/>
      <c r="ADU49" s="230"/>
      <c r="ADV49" s="230"/>
      <c r="ADW49" s="230"/>
      <c r="ADX49" s="230"/>
      <c r="ADY49" s="230"/>
      <c r="ADZ49" s="230"/>
      <c r="AEA49" s="230"/>
      <c r="AEB49" s="230"/>
      <c r="AEC49" s="230"/>
      <c r="AED49" s="230"/>
      <c r="AEE49" s="230"/>
      <c r="AEF49" s="230"/>
      <c r="AEG49" s="230"/>
      <c r="AEH49" s="230"/>
      <c r="AEI49" s="230"/>
      <c r="AEJ49" s="230"/>
      <c r="AEK49" s="230"/>
      <c r="AEL49" s="230"/>
      <c r="AEM49" s="230"/>
      <c r="AEN49" s="230"/>
      <c r="AEO49" s="230"/>
      <c r="AEP49" s="230"/>
      <c r="AEQ49" s="230"/>
      <c r="AER49" s="230"/>
      <c r="AES49" s="230"/>
      <c r="AET49" s="230"/>
      <c r="AEU49" s="230"/>
      <c r="AEV49" s="230"/>
      <c r="AEW49" s="230"/>
      <c r="AEX49" s="230"/>
      <c r="AEY49" s="230"/>
      <c r="AEZ49" s="230"/>
      <c r="AFA49" s="230"/>
      <c r="AFB49" s="230"/>
      <c r="AFC49" s="230"/>
      <c r="AFD49" s="230"/>
      <c r="AFE49" s="230"/>
      <c r="AFF49" s="230"/>
      <c r="AFG49" s="230"/>
      <c r="AFH49" s="230"/>
      <c r="AFI49" s="230"/>
      <c r="AFJ49" s="230"/>
      <c r="AFK49" s="230"/>
      <c r="AFL49" s="230"/>
      <c r="AFM49" s="230"/>
      <c r="AFN49" s="230"/>
      <c r="AFO49" s="230"/>
      <c r="AFP49" s="230"/>
      <c r="AFQ49" s="230"/>
      <c r="AFR49" s="230"/>
      <c r="AFS49" s="230"/>
      <c r="AFT49" s="230"/>
      <c r="AFU49" s="230"/>
      <c r="AFV49" s="230"/>
      <c r="AFW49" s="230"/>
      <c r="AFX49" s="230"/>
      <c r="AFY49" s="230"/>
      <c r="AFZ49" s="230"/>
      <c r="AGA49" s="230"/>
      <c r="AGB49" s="230"/>
      <c r="AGC49" s="230"/>
      <c r="AGD49" s="230"/>
      <c r="AGE49" s="230"/>
      <c r="AGF49" s="230"/>
      <c r="AGG49" s="230"/>
      <c r="AGH49" s="230"/>
      <c r="AGI49" s="230"/>
      <c r="AGJ49" s="230"/>
      <c r="AGK49" s="230"/>
      <c r="AGL49" s="230"/>
      <c r="AGM49" s="230"/>
      <c r="AGN49" s="230"/>
      <c r="AGO49" s="230"/>
      <c r="AGP49" s="230"/>
      <c r="AGQ49" s="230"/>
      <c r="AGR49" s="230"/>
      <c r="AGS49" s="230"/>
      <c r="AGT49" s="230"/>
      <c r="AGU49" s="230"/>
      <c r="AGV49" s="230"/>
      <c r="AGW49" s="230"/>
      <c r="AGX49" s="230"/>
      <c r="AGY49" s="230"/>
      <c r="AGZ49" s="230"/>
      <c r="AHA49" s="230"/>
      <c r="AHB49" s="230"/>
      <c r="AHC49" s="230"/>
      <c r="AHD49" s="230"/>
      <c r="AHE49" s="230"/>
      <c r="AHF49" s="230"/>
      <c r="AHG49" s="230"/>
      <c r="AHH49" s="230"/>
      <c r="AHI49" s="230"/>
      <c r="AHJ49" s="230"/>
      <c r="AHK49" s="230"/>
      <c r="AHL49" s="230"/>
      <c r="AHM49" s="230"/>
      <c r="AHN49" s="230"/>
      <c r="AHO49" s="230"/>
      <c r="AHP49" s="230"/>
      <c r="AHQ49" s="230"/>
      <c r="AHR49" s="230"/>
      <c r="AHS49" s="230"/>
      <c r="AHT49" s="230"/>
      <c r="AHU49" s="230"/>
      <c r="AHV49" s="230"/>
      <c r="AHW49" s="230"/>
      <c r="AHX49" s="230"/>
      <c r="AHY49" s="230"/>
      <c r="AHZ49" s="230"/>
      <c r="AIA49" s="230"/>
      <c r="AIB49" s="230"/>
      <c r="AIC49" s="230"/>
      <c r="AID49" s="230"/>
      <c r="AIE49" s="230"/>
      <c r="AIF49" s="230"/>
      <c r="AIG49" s="230"/>
      <c r="AIH49" s="230"/>
      <c r="AII49" s="230"/>
      <c r="AIJ49" s="230"/>
      <c r="AIK49" s="230"/>
      <c r="AIL49" s="230"/>
      <c r="AIM49" s="230"/>
      <c r="AIN49" s="230"/>
      <c r="AIO49" s="230"/>
      <c r="AIP49" s="230"/>
      <c r="AIQ49" s="230"/>
      <c r="AIR49" s="230"/>
      <c r="AIS49" s="230"/>
      <c r="AIT49" s="230"/>
      <c r="AIU49" s="230"/>
      <c r="AIV49" s="230"/>
      <c r="AIW49" s="230"/>
      <c r="AIX49" s="230"/>
      <c r="AIY49" s="230"/>
      <c r="AIZ49" s="230"/>
      <c r="AJA49" s="230"/>
      <c r="AJB49" s="230"/>
      <c r="AJC49" s="230"/>
      <c r="AJD49" s="230"/>
      <c r="AJE49" s="230"/>
      <c r="AJF49" s="230"/>
      <c r="AJG49" s="230"/>
      <c r="AJH49" s="230"/>
      <c r="AJI49" s="230"/>
      <c r="AJJ49" s="230"/>
      <c r="AJK49" s="230"/>
      <c r="AJL49" s="230"/>
      <c r="AJM49" s="230"/>
      <c r="AJN49" s="230"/>
      <c r="AJO49" s="230"/>
      <c r="AJP49" s="230"/>
      <c r="AJQ49" s="230"/>
      <c r="AJR49" s="230"/>
      <c r="AJS49" s="230"/>
      <c r="AJT49" s="230"/>
      <c r="AJU49" s="230"/>
      <c r="AJV49" s="230"/>
      <c r="AJW49" s="230"/>
      <c r="AJX49" s="230"/>
      <c r="AJY49" s="230"/>
      <c r="AJZ49" s="230"/>
      <c r="AKA49" s="230"/>
      <c r="AKB49" s="230"/>
      <c r="AKC49" s="230"/>
      <c r="AKD49" s="230"/>
      <c r="AKE49" s="230"/>
      <c r="AKF49" s="230"/>
      <c r="AKG49" s="230"/>
      <c r="AKH49" s="230"/>
      <c r="AKI49" s="230"/>
      <c r="AKJ49" s="230"/>
      <c r="AKK49" s="230"/>
      <c r="AKL49" s="230"/>
      <c r="AKM49" s="230"/>
      <c r="AKN49" s="230"/>
      <c r="AKO49" s="230"/>
      <c r="AKP49" s="230"/>
      <c r="AKQ49" s="230"/>
      <c r="AKR49" s="230"/>
      <c r="AKS49" s="230"/>
      <c r="AKT49" s="230"/>
      <c r="AKU49" s="230"/>
      <c r="AKV49" s="230"/>
      <c r="AKW49" s="230"/>
      <c r="AKX49" s="230"/>
      <c r="AKY49" s="230"/>
      <c r="AKZ49" s="230"/>
      <c r="ALA49" s="230"/>
      <c r="ALB49" s="230"/>
      <c r="ALC49" s="230"/>
      <c r="ALD49" s="230"/>
      <c r="ALE49" s="230"/>
      <c r="ALF49" s="230"/>
      <c r="ALG49" s="230"/>
      <c r="ALH49" s="230"/>
      <c r="ALI49" s="230"/>
      <c r="ALJ49" s="230"/>
      <c r="ALK49" s="230"/>
      <c r="ALL49" s="230"/>
      <c r="ALM49" s="230"/>
      <c r="ALN49" s="230"/>
      <c r="ALO49" s="230"/>
    </row>
    <row r="50" spans="1:1003" s="231" customFormat="1" ht="13.5" hidden="1" customHeight="1" x14ac:dyDescent="0.2">
      <c r="A50" s="222"/>
      <c r="B50" s="414"/>
      <c r="C50" s="414"/>
      <c r="D50" s="414"/>
      <c r="E50" s="414"/>
      <c r="F50" s="414"/>
      <c r="G50" s="414"/>
      <c r="H50" s="414"/>
      <c r="I50" s="414"/>
      <c r="J50" s="414"/>
      <c r="K50" s="223"/>
      <c r="L50" s="223"/>
      <c r="M50" s="223"/>
      <c r="N50" s="223"/>
      <c r="O50" s="223"/>
      <c r="P50" s="223"/>
      <c r="Q50" s="238"/>
      <c r="R50" s="224"/>
      <c r="S50" s="225"/>
      <c r="T50" s="225"/>
      <c r="U50" s="226"/>
      <c r="V50" s="223"/>
      <c r="W50" s="227"/>
      <c r="X50" s="227"/>
      <c r="Y50" s="227"/>
      <c r="Z50" s="227"/>
      <c r="AA50" s="227"/>
      <c r="AB50" s="228"/>
      <c r="AC50" s="229"/>
      <c r="AD50" s="223"/>
      <c r="AE50" s="223"/>
      <c r="AF50" s="223"/>
      <c r="AG50" s="223"/>
      <c r="AH50" s="228"/>
      <c r="AI50" s="229"/>
      <c r="AJ50" s="223"/>
      <c r="AK50" s="223"/>
      <c r="AL50" s="223"/>
      <c r="AM50" s="223"/>
      <c r="AN50" s="228"/>
      <c r="AO50" s="229"/>
      <c r="AP50" s="223"/>
      <c r="AQ50" s="223"/>
      <c r="AR50" s="223"/>
      <c r="AS50" s="228"/>
      <c r="AT50" s="229"/>
      <c r="AU50" s="223"/>
      <c r="AV50" s="223"/>
      <c r="AW50" s="323"/>
      <c r="AX50" s="287"/>
      <c r="AY50" s="288"/>
      <c r="AZ50" s="287"/>
      <c r="BA50" s="287"/>
      <c r="BB50" s="287"/>
      <c r="BC50" s="287"/>
      <c r="BD50" s="288"/>
      <c r="BE50" s="287"/>
      <c r="BF50" s="287"/>
      <c r="BG50" s="287"/>
      <c r="BH50" s="232"/>
      <c r="BI50" s="230"/>
      <c r="BJ50" s="230"/>
      <c r="BK50" s="230"/>
      <c r="BL50" s="230"/>
      <c r="BM50" s="230"/>
      <c r="BN50" s="230"/>
      <c r="BO50" s="230"/>
      <c r="BP50" s="230"/>
      <c r="BQ50" s="230"/>
      <c r="BR50" s="230"/>
      <c r="BS50" s="230"/>
      <c r="BT50" s="230"/>
      <c r="BU50" s="230"/>
      <c r="BV50" s="230"/>
      <c r="BW50" s="230"/>
      <c r="BX50" s="230"/>
      <c r="BY50" s="230"/>
      <c r="BZ50" s="230"/>
      <c r="CA50" s="230"/>
      <c r="CB50" s="230"/>
      <c r="CC50" s="230"/>
      <c r="CD50" s="230"/>
      <c r="CE50" s="230"/>
      <c r="CF50" s="230"/>
      <c r="CG50" s="230"/>
      <c r="CH50" s="230"/>
      <c r="CI50" s="230"/>
      <c r="CJ50" s="230"/>
      <c r="CK50" s="230"/>
      <c r="CL50" s="230"/>
      <c r="CM50" s="230"/>
      <c r="CN50" s="230"/>
      <c r="CO50" s="230"/>
      <c r="CP50" s="230"/>
      <c r="CQ50" s="230"/>
      <c r="CR50" s="230"/>
      <c r="CS50" s="230"/>
      <c r="CT50" s="230"/>
      <c r="CU50" s="230"/>
      <c r="CV50" s="230"/>
      <c r="CW50" s="230"/>
      <c r="CX50" s="230"/>
      <c r="CY50" s="230"/>
      <c r="CZ50" s="230"/>
      <c r="DA50" s="230"/>
      <c r="DB50" s="230"/>
      <c r="DC50" s="230"/>
      <c r="DD50" s="230"/>
      <c r="DE50" s="230"/>
      <c r="DF50" s="230"/>
      <c r="DG50" s="230"/>
      <c r="DH50" s="230"/>
      <c r="DI50" s="230"/>
      <c r="DJ50" s="230"/>
      <c r="DK50" s="230"/>
      <c r="DL50" s="230"/>
      <c r="DM50" s="230"/>
      <c r="DN50" s="230"/>
      <c r="DO50" s="230"/>
      <c r="DP50" s="230"/>
      <c r="DQ50" s="230"/>
      <c r="DR50" s="230"/>
      <c r="DS50" s="230"/>
      <c r="DT50" s="230"/>
      <c r="DU50" s="230"/>
      <c r="DV50" s="230"/>
      <c r="DW50" s="230"/>
      <c r="DX50" s="230"/>
      <c r="DY50" s="230"/>
      <c r="DZ50" s="230"/>
      <c r="EA50" s="230"/>
      <c r="EB50" s="230"/>
      <c r="EC50" s="230"/>
      <c r="ED50" s="230"/>
      <c r="EE50" s="230"/>
      <c r="EF50" s="230"/>
      <c r="EG50" s="230"/>
      <c r="EH50" s="230"/>
      <c r="EI50" s="230"/>
      <c r="EJ50" s="230"/>
      <c r="EK50" s="230"/>
      <c r="EL50" s="230"/>
      <c r="EM50" s="230"/>
      <c r="EN50" s="230"/>
      <c r="EO50" s="230"/>
      <c r="EP50" s="230"/>
      <c r="EQ50" s="230"/>
      <c r="ER50" s="230"/>
      <c r="ES50" s="230"/>
      <c r="ET50" s="230"/>
      <c r="EU50" s="230"/>
      <c r="EV50" s="230"/>
      <c r="EW50" s="230"/>
      <c r="EX50" s="230"/>
      <c r="EY50" s="230"/>
      <c r="EZ50" s="230"/>
      <c r="FA50" s="230"/>
      <c r="FB50" s="230"/>
      <c r="FC50" s="230"/>
      <c r="FD50" s="230"/>
      <c r="FE50" s="230"/>
      <c r="FF50" s="230"/>
      <c r="FG50" s="230"/>
      <c r="FH50" s="230"/>
      <c r="FI50" s="230"/>
      <c r="FJ50" s="230"/>
      <c r="FK50" s="230"/>
      <c r="FL50" s="230"/>
      <c r="FM50" s="230"/>
      <c r="FN50" s="230"/>
      <c r="FO50" s="230"/>
      <c r="FP50" s="230"/>
      <c r="FQ50" s="230"/>
      <c r="FR50" s="230"/>
      <c r="FS50" s="230"/>
      <c r="FT50" s="230"/>
      <c r="FU50" s="230"/>
      <c r="FV50" s="230"/>
      <c r="FW50" s="230"/>
      <c r="FX50" s="230"/>
      <c r="FY50" s="230"/>
      <c r="FZ50" s="230"/>
      <c r="GA50" s="230"/>
      <c r="GB50" s="230"/>
      <c r="GC50" s="230"/>
      <c r="GD50" s="230"/>
      <c r="GE50" s="230"/>
      <c r="GF50" s="230"/>
      <c r="GG50" s="230"/>
      <c r="GH50" s="230"/>
      <c r="GI50" s="230"/>
      <c r="GJ50" s="230"/>
      <c r="GK50" s="230"/>
      <c r="GL50" s="230"/>
      <c r="GM50" s="230"/>
      <c r="GN50" s="230"/>
      <c r="GO50" s="230"/>
      <c r="GP50" s="230"/>
      <c r="GQ50" s="230"/>
      <c r="GR50" s="230"/>
      <c r="GS50" s="230"/>
      <c r="GT50" s="230"/>
      <c r="GU50" s="230"/>
      <c r="GV50" s="230"/>
      <c r="GW50" s="230"/>
      <c r="GX50" s="230"/>
      <c r="GY50" s="230"/>
      <c r="GZ50" s="230"/>
      <c r="HA50" s="230"/>
      <c r="HB50" s="230"/>
      <c r="HC50" s="230"/>
      <c r="HD50" s="230"/>
      <c r="HE50" s="230"/>
      <c r="HF50" s="230"/>
      <c r="HG50" s="230"/>
      <c r="HH50" s="230"/>
      <c r="HI50" s="230"/>
      <c r="HJ50" s="230"/>
      <c r="HK50" s="230"/>
      <c r="HL50" s="230"/>
      <c r="HM50" s="230"/>
      <c r="HN50" s="230"/>
      <c r="HO50" s="230"/>
      <c r="HP50" s="230"/>
      <c r="HQ50" s="230"/>
      <c r="HR50" s="230"/>
      <c r="HS50" s="230"/>
      <c r="HT50" s="230"/>
      <c r="HU50" s="230"/>
      <c r="HV50" s="230"/>
      <c r="HW50" s="230"/>
      <c r="HX50" s="230"/>
      <c r="HY50" s="230"/>
      <c r="HZ50" s="230"/>
      <c r="IA50" s="230"/>
      <c r="IB50" s="230"/>
      <c r="IC50" s="230"/>
      <c r="ID50" s="230"/>
      <c r="IE50" s="230"/>
      <c r="IF50" s="230"/>
      <c r="IG50" s="230"/>
      <c r="IH50" s="230"/>
      <c r="II50" s="230"/>
      <c r="IJ50" s="230"/>
      <c r="IK50" s="230"/>
      <c r="IL50" s="230"/>
      <c r="IM50" s="230"/>
      <c r="IN50" s="230"/>
      <c r="IO50" s="230"/>
      <c r="IP50" s="230"/>
      <c r="IQ50" s="230"/>
      <c r="IR50" s="230"/>
      <c r="IS50" s="230"/>
      <c r="IT50" s="230"/>
      <c r="IU50" s="230"/>
      <c r="IV50" s="230"/>
      <c r="IW50" s="230"/>
      <c r="IX50" s="230"/>
      <c r="IY50" s="230"/>
      <c r="IZ50" s="230"/>
      <c r="JA50" s="230"/>
      <c r="JB50" s="230"/>
      <c r="JC50" s="230"/>
      <c r="JD50" s="230"/>
      <c r="JE50" s="230"/>
      <c r="JF50" s="230"/>
      <c r="JG50" s="230"/>
      <c r="JH50" s="230"/>
      <c r="JI50" s="230"/>
      <c r="JJ50" s="230"/>
      <c r="JK50" s="230"/>
      <c r="JL50" s="230"/>
      <c r="JM50" s="230"/>
      <c r="JN50" s="230"/>
      <c r="JO50" s="230"/>
      <c r="JP50" s="230"/>
      <c r="JQ50" s="230"/>
      <c r="JR50" s="230"/>
      <c r="JS50" s="230"/>
      <c r="JT50" s="230"/>
      <c r="JU50" s="230"/>
      <c r="JV50" s="230"/>
      <c r="JW50" s="230"/>
      <c r="JX50" s="230"/>
      <c r="JY50" s="230"/>
      <c r="JZ50" s="230"/>
      <c r="KA50" s="230"/>
      <c r="KB50" s="230"/>
      <c r="KC50" s="230"/>
      <c r="KD50" s="230"/>
      <c r="KE50" s="230"/>
      <c r="KF50" s="230"/>
      <c r="KG50" s="230"/>
      <c r="KH50" s="230"/>
      <c r="KI50" s="230"/>
      <c r="KJ50" s="230"/>
      <c r="KK50" s="230"/>
      <c r="KL50" s="230"/>
      <c r="KM50" s="230"/>
      <c r="KN50" s="230"/>
      <c r="KO50" s="230"/>
      <c r="KP50" s="230"/>
      <c r="KQ50" s="230"/>
      <c r="KR50" s="230"/>
      <c r="KS50" s="230"/>
      <c r="KT50" s="230"/>
      <c r="KU50" s="230"/>
      <c r="KV50" s="230"/>
      <c r="KW50" s="230"/>
      <c r="KX50" s="230"/>
      <c r="KY50" s="230"/>
      <c r="KZ50" s="230"/>
      <c r="LA50" s="230"/>
      <c r="LB50" s="230"/>
      <c r="LC50" s="230"/>
      <c r="LD50" s="230"/>
      <c r="LE50" s="230"/>
      <c r="LF50" s="230"/>
      <c r="LG50" s="230"/>
      <c r="LH50" s="230"/>
      <c r="LI50" s="230"/>
      <c r="LJ50" s="230"/>
      <c r="LK50" s="230"/>
      <c r="LL50" s="230"/>
      <c r="LM50" s="230"/>
      <c r="LN50" s="230"/>
      <c r="LO50" s="230"/>
      <c r="LP50" s="230"/>
      <c r="LQ50" s="230"/>
      <c r="LR50" s="230"/>
      <c r="LS50" s="230"/>
      <c r="LT50" s="230"/>
      <c r="LU50" s="230"/>
      <c r="LV50" s="230"/>
      <c r="LW50" s="230"/>
      <c r="LX50" s="230"/>
      <c r="LY50" s="230"/>
      <c r="LZ50" s="230"/>
      <c r="MA50" s="230"/>
      <c r="MB50" s="230"/>
      <c r="MC50" s="230"/>
      <c r="MD50" s="230"/>
      <c r="ME50" s="230"/>
      <c r="MF50" s="230"/>
      <c r="MG50" s="230"/>
      <c r="MH50" s="230"/>
      <c r="MI50" s="230"/>
      <c r="MJ50" s="230"/>
      <c r="MK50" s="230"/>
      <c r="ML50" s="230"/>
      <c r="MM50" s="230"/>
      <c r="MN50" s="230"/>
      <c r="MO50" s="230"/>
      <c r="MP50" s="230"/>
      <c r="MQ50" s="230"/>
      <c r="MR50" s="230"/>
      <c r="MS50" s="230"/>
      <c r="MT50" s="230"/>
      <c r="MU50" s="230"/>
      <c r="MV50" s="230"/>
      <c r="MW50" s="230"/>
      <c r="MX50" s="230"/>
      <c r="MY50" s="230"/>
      <c r="MZ50" s="230"/>
      <c r="NA50" s="230"/>
      <c r="NB50" s="230"/>
      <c r="NC50" s="230"/>
      <c r="ND50" s="230"/>
      <c r="NE50" s="230"/>
      <c r="NF50" s="230"/>
      <c r="NG50" s="230"/>
      <c r="NH50" s="230"/>
      <c r="NI50" s="230"/>
      <c r="NJ50" s="230"/>
      <c r="NK50" s="230"/>
      <c r="NL50" s="230"/>
      <c r="NM50" s="230"/>
      <c r="NN50" s="230"/>
      <c r="NO50" s="230"/>
      <c r="NP50" s="230"/>
      <c r="NQ50" s="230"/>
      <c r="NR50" s="230"/>
      <c r="NS50" s="230"/>
      <c r="NT50" s="230"/>
      <c r="NU50" s="230"/>
      <c r="NV50" s="230"/>
      <c r="NW50" s="230"/>
      <c r="NX50" s="230"/>
      <c r="NY50" s="230"/>
      <c r="NZ50" s="230"/>
      <c r="OA50" s="230"/>
      <c r="OB50" s="230"/>
      <c r="OC50" s="230"/>
      <c r="OD50" s="230"/>
      <c r="OE50" s="230"/>
      <c r="OF50" s="230"/>
      <c r="OG50" s="230"/>
      <c r="OH50" s="230"/>
      <c r="OI50" s="230"/>
      <c r="OJ50" s="230"/>
      <c r="OK50" s="230"/>
      <c r="OL50" s="230"/>
      <c r="OM50" s="230"/>
      <c r="ON50" s="230"/>
      <c r="OO50" s="230"/>
      <c r="OP50" s="230"/>
      <c r="OQ50" s="230"/>
      <c r="OR50" s="230"/>
      <c r="OS50" s="230"/>
      <c r="OT50" s="230"/>
      <c r="OU50" s="230"/>
      <c r="OV50" s="230"/>
      <c r="OW50" s="230"/>
      <c r="OX50" s="230"/>
      <c r="OY50" s="230"/>
      <c r="OZ50" s="230"/>
      <c r="PA50" s="230"/>
      <c r="PB50" s="230"/>
      <c r="PC50" s="230"/>
      <c r="PD50" s="230"/>
      <c r="PE50" s="230"/>
      <c r="PF50" s="230"/>
      <c r="PG50" s="230"/>
      <c r="PH50" s="230"/>
      <c r="PI50" s="230"/>
      <c r="PJ50" s="230"/>
      <c r="PK50" s="230"/>
      <c r="PL50" s="230"/>
      <c r="PM50" s="230"/>
      <c r="PN50" s="230"/>
      <c r="PO50" s="230"/>
      <c r="PP50" s="230"/>
      <c r="PQ50" s="230"/>
      <c r="PR50" s="230"/>
      <c r="PS50" s="230"/>
      <c r="PT50" s="230"/>
      <c r="PU50" s="230"/>
      <c r="PV50" s="230"/>
      <c r="PW50" s="230"/>
      <c r="PX50" s="230"/>
      <c r="PY50" s="230"/>
      <c r="PZ50" s="230"/>
      <c r="QA50" s="230"/>
      <c r="QB50" s="230"/>
      <c r="QC50" s="230"/>
      <c r="QD50" s="230"/>
      <c r="QE50" s="230"/>
      <c r="QF50" s="230"/>
      <c r="QG50" s="230"/>
      <c r="QH50" s="230"/>
      <c r="QI50" s="230"/>
      <c r="QJ50" s="230"/>
      <c r="QK50" s="230"/>
      <c r="QL50" s="230"/>
      <c r="QM50" s="230"/>
      <c r="QN50" s="230"/>
      <c r="QO50" s="230"/>
      <c r="QP50" s="230"/>
      <c r="QQ50" s="230"/>
      <c r="QR50" s="230"/>
      <c r="QS50" s="230"/>
      <c r="QT50" s="230"/>
      <c r="QU50" s="230"/>
      <c r="QV50" s="230"/>
      <c r="QW50" s="230"/>
      <c r="QX50" s="230"/>
      <c r="QY50" s="230"/>
      <c r="QZ50" s="230"/>
      <c r="RA50" s="230"/>
      <c r="RB50" s="230"/>
      <c r="RC50" s="230"/>
      <c r="RD50" s="230"/>
      <c r="RE50" s="230"/>
      <c r="RF50" s="230"/>
      <c r="RG50" s="230"/>
      <c r="RH50" s="230"/>
      <c r="RI50" s="230"/>
      <c r="RJ50" s="230"/>
      <c r="RK50" s="230"/>
      <c r="RL50" s="230"/>
      <c r="RM50" s="230"/>
      <c r="RN50" s="230"/>
      <c r="RO50" s="230"/>
      <c r="RP50" s="230"/>
      <c r="RQ50" s="230"/>
      <c r="RR50" s="230"/>
      <c r="RS50" s="230"/>
      <c r="RT50" s="230"/>
      <c r="RU50" s="230"/>
      <c r="RV50" s="230"/>
      <c r="RW50" s="230"/>
      <c r="RX50" s="230"/>
      <c r="RY50" s="230"/>
      <c r="RZ50" s="230"/>
      <c r="SA50" s="230"/>
      <c r="SB50" s="230"/>
      <c r="SC50" s="230"/>
      <c r="SD50" s="230"/>
      <c r="SE50" s="230"/>
      <c r="SF50" s="230"/>
      <c r="SG50" s="230"/>
      <c r="SH50" s="230"/>
      <c r="SI50" s="230"/>
      <c r="SJ50" s="230"/>
      <c r="SK50" s="230"/>
      <c r="SL50" s="230"/>
      <c r="SM50" s="230"/>
      <c r="SN50" s="230"/>
      <c r="SO50" s="230"/>
      <c r="SP50" s="230"/>
      <c r="SQ50" s="230"/>
      <c r="SR50" s="230"/>
      <c r="SS50" s="230"/>
      <c r="ST50" s="230"/>
      <c r="SU50" s="230"/>
      <c r="SV50" s="230"/>
      <c r="SW50" s="230"/>
      <c r="SX50" s="230"/>
      <c r="SY50" s="230"/>
      <c r="SZ50" s="230"/>
      <c r="TA50" s="230"/>
      <c r="TB50" s="230"/>
      <c r="TC50" s="230"/>
      <c r="TD50" s="230"/>
      <c r="TE50" s="230"/>
      <c r="TF50" s="230"/>
      <c r="TG50" s="230"/>
      <c r="TH50" s="230"/>
      <c r="TI50" s="230"/>
      <c r="TJ50" s="230"/>
      <c r="TK50" s="230"/>
      <c r="TL50" s="230"/>
      <c r="TM50" s="230"/>
      <c r="TN50" s="230"/>
      <c r="TO50" s="230"/>
      <c r="TP50" s="230"/>
      <c r="TQ50" s="230"/>
      <c r="TR50" s="230"/>
      <c r="TS50" s="230"/>
      <c r="TT50" s="230"/>
      <c r="TU50" s="230"/>
      <c r="TV50" s="230"/>
      <c r="TW50" s="230"/>
      <c r="TX50" s="230"/>
      <c r="TY50" s="230"/>
      <c r="TZ50" s="230"/>
      <c r="UA50" s="230"/>
      <c r="UB50" s="230"/>
      <c r="UC50" s="230"/>
      <c r="UD50" s="230"/>
      <c r="UE50" s="230"/>
      <c r="UF50" s="230"/>
      <c r="UG50" s="230"/>
      <c r="UH50" s="230"/>
      <c r="UI50" s="230"/>
      <c r="UJ50" s="230"/>
      <c r="UK50" s="230"/>
      <c r="UL50" s="230"/>
      <c r="UM50" s="230"/>
      <c r="UN50" s="230"/>
      <c r="UO50" s="230"/>
      <c r="UP50" s="230"/>
      <c r="UQ50" s="230"/>
      <c r="UR50" s="230"/>
      <c r="US50" s="230"/>
      <c r="UT50" s="230"/>
      <c r="UU50" s="230"/>
      <c r="UV50" s="230"/>
      <c r="UW50" s="230"/>
      <c r="UX50" s="230"/>
      <c r="UY50" s="230"/>
      <c r="UZ50" s="230"/>
      <c r="VA50" s="230"/>
      <c r="VB50" s="230"/>
      <c r="VC50" s="230"/>
      <c r="VD50" s="230"/>
      <c r="VE50" s="230"/>
      <c r="VF50" s="230"/>
      <c r="VG50" s="230"/>
      <c r="VH50" s="230"/>
      <c r="VI50" s="230"/>
      <c r="VJ50" s="230"/>
      <c r="VK50" s="230"/>
      <c r="VL50" s="230"/>
      <c r="VM50" s="230"/>
      <c r="VN50" s="230"/>
      <c r="VO50" s="230"/>
      <c r="VP50" s="230"/>
      <c r="VQ50" s="230"/>
      <c r="VR50" s="230"/>
      <c r="VS50" s="230"/>
      <c r="VT50" s="230"/>
      <c r="VU50" s="230"/>
      <c r="VV50" s="230"/>
      <c r="VW50" s="230"/>
      <c r="VX50" s="230"/>
      <c r="VY50" s="230"/>
      <c r="VZ50" s="230"/>
      <c r="WA50" s="230"/>
      <c r="WB50" s="230"/>
      <c r="WC50" s="230"/>
      <c r="WD50" s="230"/>
      <c r="WE50" s="230"/>
      <c r="WF50" s="230"/>
      <c r="WG50" s="230"/>
      <c r="WH50" s="230"/>
      <c r="WI50" s="230"/>
      <c r="WJ50" s="230"/>
      <c r="WK50" s="230"/>
      <c r="WL50" s="230"/>
      <c r="WM50" s="230"/>
      <c r="WN50" s="230"/>
      <c r="WO50" s="230"/>
      <c r="WP50" s="230"/>
      <c r="WQ50" s="230"/>
      <c r="WR50" s="230"/>
      <c r="WS50" s="230"/>
      <c r="WT50" s="230"/>
      <c r="WU50" s="230"/>
      <c r="WV50" s="230"/>
      <c r="WW50" s="230"/>
      <c r="WX50" s="230"/>
      <c r="WY50" s="230"/>
      <c r="WZ50" s="230"/>
      <c r="XA50" s="230"/>
      <c r="XB50" s="230"/>
      <c r="XC50" s="230"/>
      <c r="XD50" s="230"/>
      <c r="XE50" s="230"/>
      <c r="XF50" s="230"/>
      <c r="XG50" s="230"/>
      <c r="XH50" s="230"/>
      <c r="XI50" s="230"/>
      <c r="XJ50" s="230"/>
      <c r="XK50" s="230"/>
      <c r="XL50" s="230"/>
      <c r="XM50" s="230"/>
      <c r="XN50" s="230"/>
      <c r="XO50" s="230"/>
      <c r="XP50" s="230"/>
      <c r="XQ50" s="230"/>
      <c r="XR50" s="230"/>
      <c r="XS50" s="230"/>
      <c r="XT50" s="230"/>
      <c r="XU50" s="230"/>
      <c r="XV50" s="230"/>
      <c r="XW50" s="230"/>
      <c r="XX50" s="230"/>
      <c r="XY50" s="230"/>
      <c r="XZ50" s="230"/>
      <c r="YA50" s="230"/>
      <c r="YB50" s="230"/>
      <c r="YC50" s="230"/>
      <c r="YD50" s="230"/>
      <c r="YE50" s="230"/>
      <c r="YF50" s="230"/>
      <c r="YG50" s="230"/>
      <c r="YH50" s="230"/>
      <c r="YI50" s="230"/>
      <c r="YJ50" s="230"/>
      <c r="YK50" s="230"/>
      <c r="YL50" s="230"/>
      <c r="YM50" s="230"/>
      <c r="YN50" s="230"/>
      <c r="YO50" s="230"/>
      <c r="YP50" s="230"/>
      <c r="YQ50" s="230"/>
      <c r="YR50" s="230"/>
      <c r="YS50" s="230"/>
      <c r="YT50" s="230"/>
      <c r="YU50" s="230"/>
      <c r="YV50" s="230"/>
      <c r="YW50" s="230"/>
      <c r="YX50" s="230"/>
      <c r="YY50" s="230"/>
      <c r="YZ50" s="230"/>
      <c r="ZA50" s="230"/>
      <c r="ZB50" s="230"/>
      <c r="ZC50" s="230"/>
      <c r="ZD50" s="230"/>
      <c r="ZE50" s="230"/>
      <c r="ZF50" s="230"/>
      <c r="ZG50" s="230"/>
      <c r="ZH50" s="230"/>
      <c r="ZI50" s="230"/>
      <c r="ZJ50" s="230"/>
      <c r="ZK50" s="230"/>
      <c r="ZL50" s="230"/>
      <c r="ZM50" s="230"/>
      <c r="ZN50" s="230"/>
      <c r="ZO50" s="230"/>
      <c r="ZP50" s="230"/>
      <c r="ZQ50" s="230"/>
      <c r="ZR50" s="230"/>
      <c r="ZS50" s="230"/>
      <c r="ZT50" s="230"/>
      <c r="ZU50" s="230"/>
      <c r="ZV50" s="230"/>
      <c r="ZW50" s="230"/>
      <c r="ZX50" s="230"/>
      <c r="ZY50" s="230"/>
      <c r="ZZ50" s="230"/>
      <c r="AAA50" s="230"/>
      <c r="AAB50" s="230"/>
      <c r="AAC50" s="230"/>
      <c r="AAD50" s="230"/>
      <c r="AAE50" s="230"/>
      <c r="AAF50" s="230"/>
      <c r="AAG50" s="230"/>
      <c r="AAH50" s="230"/>
      <c r="AAI50" s="230"/>
      <c r="AAJ50" s="230"/>
      <c r="AAK50" s="230"/>
      <c r="AAL50" s="230"/>
      <c r="AAM50" s="230"/>
      <c r="AAN50" s="230"/>
      <c r="AAO50" s="230"/>
      <c r="AAP50" s="230"/>
      <c r="AAQ50" s="230"/>
      <c r="AAR50" s="230"/>
      <c r="AAS50" s="230"/>
      <c r="AAT50" s="230"/>
      <c r="AAU50" s="230"/>
      <c r="AAV50" s="230"/>
      <c r="AAW50" s="230"/>
      <c r="AAX50" s="230"/>
      <c r="AAY50" s="230"/>
      <c r="AAZ50" s="230"/>
      <c r="ABA50" s="230"/>
      <c r="ABB50" s="230"/>
      <c r="ABC50" s="230"/>
      <c r="ABD50" s="230"/>
      <c r="ABE50" s="230"/>
      <c r="ABF50" s="230"/>
      <c r="ABG50" s="230"/>
      <c r="ABH50" s="230"/>
      <c r="ABI50" s="230"/>
      <c r="ABJ50" s="230"/>
      <c r="ABK50" s="230"/>
      <c r="ABL50" s="230"/>
      <c r="ABM50" s="230"/>
      <c r="ABN50" s="230"/>
      <c r="ABO50" s="230"/>
      <c r="ABP50" s="230"/>
      <c r="ABQ50" s="230"/>
      <c r="ABR50" s="230"/>
      <c r="ABS50" s="230"/>
      <c r="ABT50" s="230"/>
      <c r="ABU50" s="230"/>
      <c r="ABV50" s="230"/>
      <c r="ABW50" s="230"/>
      <c r="ABX50" s="230"/>
      <c r="ABY50" s="230"/>
      <c r="ABZ50" s="230"/>
      <c r="ACA50" s="230"/>
      <c r="ACB50" s="230"/>
      <c r="ACC50" s="230"/>
      <c r="ACD50" s="230"/>
      <c r="ACE50" s="230"/>
      <c r="ACF50" s="230"/>
      <c r="ACG50" s="230"/>
      <c r="ACH50" s="230"/>
      <c r="ACI50" s="230"/>
      <c r="ACJ50" s="230"/>
      <c r="ACK50" s="230"/>
      <c r="ACL50" s="230"/>
      <c r="ACM50" s="230"/>
      <c r="ACN50" s="230"/>
      <c r="ACO50" s="230"/>
      <c r="ACP50" s="230"/>
      <c r="ACQ50" s="230"/>
      <c r="ACR50" s="230"/>
      <c r="ACS50" s="230"/>
      <c r="ACT50" s="230"/>
      <c r="ACU50" s="230"/>
      <c r="ACV50" s="230"/>
      <c r="ACW50" s="230"/>
      <c r="ACX50" s="230"/>
      <c r="ACY50" s="230"/>
      <c r="ACZ50" s="230"/>
      <c r="ADA50" s="230"/>
      <c r="ADB50" s="230"/>
      <c r="ADC50" s="230"/>
      <c r="ADD50" s="230"/>
      <c r="ADE50" s="230"/>
      <c r="ADF50" s="230"/>
      <c r="ADG50" s="230"/>
      <c r="ADH50" s="230"/>
      <c r="ADI50" s="230"/>
      <c r="ADJ50" s="230"/>
      <c r="ADK50" s="230"/>
      <c r="ADL50" s="230"/>
      <c r="ADM50" s="230"/>
      <c r="ADN50" s="230"/>
      <c r="ADO50" s="230"/>
      <c r="ADP50" s="230"/>
      <c r="ADQ50" s="230"/>
      <c r="ADR50" s="230"/>
      <c r="ADS50" s="230"/>
      <c r="ADT50" s="230"/>
      <c r="ADU50" s="230"/>
      <c r="ADV50" s="230"/>
      <c r="ADW50" s="230"/>
      <c r="ADX50" s="230"/>
      <c r="ADY50" s="230"/>
      <c r="ADZ50" s="230"/>
      <c r="AEA50" s="230"/>
      <c r="AEB50" s="230"/>
      <c r="AEC50" s="230"/>
      <c r="AED50" s="230"/>
      <c r="AEE50" s="230"/>
      <c r="AEF50" s="230"/>
      <c r="AEG50" s="230"/>
      <c r="AEH50" s="230"/>
      <c r="AEI50" s="230"/>
      <c r="AEJ50" s="230"/>
      <c r="AEK50" s="230"/>
      <c r="AEL50" s="230"/>
      <c r="AEM50" s="230"/>
      <c r="AEN50" s="230"/>
      <c r="AEO50" s="230"/>
      <c r="AEP50" s="230"/>
      <c r="AEQ50" s="230"/>
      <c r="AER50" s="230"/>
      <c r="AES50" s="230"/>
      <c r="AET50" s="230"/>
      <c r="AEU50" s="230"/>
      <c r="AEV50" s="230"/>
      <c r="AEW50" s="230"/>
      <c r="AEX50" s="230"/>
      <c r="AEY50" s="230"/>
      <c r="AEZ50" s="230"/>
      <c r="AFA50" s="230"/>
      <c r="AFB50" s="230"/>
      <c r="AFC50" s="230"/>
      <c r="AFD50" s="230"/>
      <c r="AFE50" s="230"/>
      <c r="AFF50" s="230"/>
      <c r="AFG50" s="230"/>
      <c r="AFH50" s="230"/>
      <c r="AFI50" s="230"/>
      <c r="AFJ50" s="230"/>
      <c r="AFK50" s="230"/>
      <c r="AFL50" s="230"/>
      <c r="AFM50" s="230"/>
      <c r="AFN50" s="230"/>
      <c r="AFO50" s="230"/>
      <c r="AFP50" s="230"/>
      <c r="AFQ50" s="230"/>
      <c r="AFR50" s="230"/>
      <c r="AFS50" s="230"/>
      <c r="AFT50" s="230"/>
      <c r="AFU50" s="230"/>
      <c r="AFV50" s="230"/>
      <c r="AFW50" s="230"/>
      <c r="AFX50" s="230"/>
      <c r="AFY50" s="230"/>
      <c r="AFZ50" s="230"/>
      <c r="AGA50" s="230"/>
      <c r="AGB50" s="230"/>
      <c r="AGC50" s="230"/>
      <c r="AGD50" s="230"/>
      <c r="AGE50" s="230"/>
      <c r="AGF50" s="230"/>
      <c r="AGG50" s="230"/>
      <c r="AGH50" s="230"/>
      <c r="AGI50" s="230"/>
      <c r="AGJ50" s="230"/>
      <c r="AGK50" s="230"/>
      <c r="AGL50" s="230"/>
      <c r="AGM50" s="230"/>
      <c r="AGN50" s="230"/>
      <c r="AGO50" s="230"/>
      <c r="AGP50" s="230"/>
      <c r="AGQ50" s="230"/>
      <c r="AGR50" s="230"/>
      <c r="AGS50" s="230"/>
      <c r="AGT50" s="230"/>
      <c r="AGU50" s="230"/>
      <c r="AGV50" s="230"/>
      <c r="AGW50" s="230"/>
      <c r="AGX50" s="230"/>
      <c r="AGY50" s="230"/>
      <c r="AGZ50" s="230"/>
      <c r="AHA50" s="230"/>
      <c r="AHB50" s="230"/>
      <c r="AHC50" s="230"/>
      <c r="AHD50" s="230"/>
      <c r="AHE50" s="230"/>
      <c r="AHF50" s="230"/>
      <c r="AHG50" s="230"/>
      <c r="AHH50" s="230"/>
      <c r="AHI50" s="230"/>
      <c r="AHJ50" s="230"/>
      <c r="AHK50" s="230"/>
      <c r="AHL50" s="230"/>
      <c r="AHM50" s="230"/>
      <c r="AHN50" s="230"/>
      <c r="AHO50" s="230"/>
      <c r="AHP50" s="230"/>
      <c r="AHQ50" s="230"/>
      <c r="AHR50" s="230"/>
      <c r="AHS50" s="230"/>
      <c r="AHT50" s="230"/>
      <c r="AHU50" s="230"/>
      <c r="AHV50" s="230"/>
      <c r="AHW50" s="230"/>
      <c r="AHX50" s="230"/>
      <c r="AHY50" s="230"/>
      <c r="AHZ50" s="230"/>
      <c r="AIA50" s="230"/>
      <c r="AIB50" s="230"/>
      <c r="AIC50" s="230"/>
      <c r="AID50" s="230"/>
      <c r="AIE50" s="230"/>
      <c r="AIF50" s="230"/>
      <c r="AIG50" s="230"/>
      <c r="AIH50" s="230"/>
      <c r="AII50" s="230"/>
      <c r="AIJ50" s="230"/>
      <c r="AIK50" s="230"/>
      <c r="AIL50" s="230"/>
      <c r="AIM50" s="230"/>
      <c r="AIN50" s="230"/>
      <c r="AIO50" s="230"/>
      <c r="AIP50" s="230"/>
      <c r="AIQ50" s="230"/>
      <c r="AIR50" s="230"/>
      <c r="AIS50" s="230"/>
      <c r="AIT50" s="230"/>
      <c r="AIU50" s="230"/>
      <c r="AIV50" s="230"/>
      <c r="AIW50" s="230"/>
      <c r="AIX50" s="230"/>
      <c r="AIY50" s="230"/>
      <c r="AIZ50" s="230"/>
      <c r="AJA50" s="230"/>
      <c r="AJB50" s="230"/>
      <c r="AJC50" s="230"/>
      <c r="AJD50" s="230"/>
      <c r="AJE50" s="230"/>
      <c r="AJF50" s="230"/>
      <c r="AJG50" s="230"/>
      <c r="AJH50" s="230"/>
      <c r="AJI50" s="230"/>
      <c r="AJJ50" s="230"/>
      <c r="AJK50" s="230"/>
      <c r="AJL50" s="230"/>
      <c r="AJM50" s="230"/>
      <c r="AJN50" s="230"/>
      <c r="AJO50" s="230"/>
      <c r="AJP50" s="230"/>
      <c r="AJQ50" s="230"/>
      <c r="AJR50" s="230"/>
      <c r="AJS50" s="230"/>
      <c r="AJT50" s="230"/>
      <c r="AJU50" s="230"/>
      <c r="AJV50" s="230"/>
      <c r="AJW50" s="230"/>
      <c r="AJX50" s="230"/>
      <c r="AJY50" s="230"/>
      <c r="AJZ50" s="230"/>
      <c r="AKA50" s="230"/>
      <c r="AKB50" s="230"/>
      <c r="AKC50" s="230"/>
      <c r="AKD50" s="230"/>
      <c r="AKE50" s="230"/>
      <c r="AKF50" s="230"/>
      <c r="AKG50" s="230"/>
      <c r="AKH50" s="230"/>
      <c r="AKI50" s="230"/>
      <c r="AKJ50" s="230"/>
      <c r="AKK50" s="230"/>
      <c r="AKL50" s="230"/>
      <c r="AKM50" s="230"/>
      <c r="AKN50" s="230"/>
      <c r="AKO50" s="230"/>
      <c r="AKP50" s="230"/>
      <c r="AKQ50" s="230"/>
      <c r="AKR50" s="230"/>
      <c r="AKS50" s="230"/>
      <c r="AKT50" s="230"/>
      <c r="AKU50" s="230"/>
      <c r="AKV50" s="230"/>
      <c r="AKW50" s="230"/>
      <c r="AKX50" s="230"/>
      <c r="AKY50" s="230"/>
      <c r="AKZ50" s="230"/>
      <c r="ALA50" s="230"/>
      <c r="ALB50" s="230"/>
      <c r="ALC50" s="230"/>
      <c r="ALD50" s="230"/>
      <c r="ALE50" s="230"/>
      <c r="ALF50" s="230"/>
      <c r="ALG50" s="230"/>
      <c r="ALH50" s="230"/>
      <c r="ALI50" s="230"/>
      <c r="ALJ50" s="230"/>
      <c r="ALK50" s="230"/>
      <c r="ALL50" s="230"/>
      <c r="ALM50" s="230"/>
      <c r="ALN50" s="230"/>
      <c r="ALO50" s="230"/>
    </row>
    <row r="51" spans="1:1003" s="231" customFormat="1" ht="11.25" hidden="1" customHeight="1" x14ac:dyDescent="0.2">
      <c r="A51" s="222"/>
      <c r="B51" s="415"/>
      <c r="C51" s="415"/>
      <c r="D51" s="415"/>
      <c r="E51" s="415"/>
      <c r="F51" s="415"/>
      <c r="G51" s="415"/>
      <c r="H51" s="415"/>
      <c r="I51" s="415"/>
      <c r="J51" s="415"/>
      <c r="K51" s="223"/>
      <c r="L51" s="223"/>
      <c r="M51" s="223"/>
      <c r="N51" s="223"/>
      <c r="O51" s="223"/>
      <c r="P51" s="223"/>
      <c r="Q51" s="237"/>
      <c r="R51" s="224"/>
      <c r="S51" s="225"/>
      <c r="T51" s="225"/>
      <c r="U51" s="226"/>
      <c r="V51" s="223"/>
      <c r="W51" s="227"/>
      <c r="X51" s="227"/>
      <c r="Y51" s="227"/>
      <c r="Z51" s="227"/>
      <c r="AA51" s="227"/>
      <c r="AB51" s="228"/>
      <c r="AC51" s="229"/>
      <c r="AD51" s="223"/>
      <c r="AE51" s="223"/>
      <c r="AF51" s="223"/>
      <c r="AG51" s="223"/>
      <c r="AH51" s="228"/>
      <c r="AI51" s="229"/>
      <c r="AJ51" s="223"/>
      <c r="AK51" s="223"/>
      <c r="AL51" s="223"/>
      <c r="AM51" s="223"/>
      <c r="AN51" s="228"/>
      <c r="AO51" s="229"/>
      <c r="AP51" s="223"/>
      <c r="AQ51" s="223"/>
      <c r="AR51" s="223"/>
      <c r="AS51" s="228"/>
      <c r="AT51" s="229"/>
      <c r="AU51" s="223"/>
      <c r="AV51" s="223"/>
      <c r="AW51" s="323"/>
      <c r="AX51" s="287"/>
      <c r="AY51" s="288"/>
      <c r="AZ51" s="287"/>
      <c r="BA51" s="287"/>
      <c r="BB51" s="287"/>
      <c r="BC51" s="287"/>
      <c r="BD51" s="288"/>
      <c r="BE51" s="287"/>
      <c r="BF51" s="287"/>
      <c r="BG51" s="287"/>
      <c r="BH51" s="232"/>
      <c r="BI51" s="230"/>
      <c r="BJ51" s="230"/>
      <c r="BK51" s="230"/>
      <c r="BL51" s="230"/>
      <c r="BM51" s="230"/>
      <c r="BN51" s="230"/>
      <c r="BO51" s="230"/>
      <c r="BP51" s="230"/>
      <c r="BQ51" s="230"/>
      <c r="BR51" s="230"/>
      <c r="BS51" s="230"/>
      <c r="BT51" s="230"/>
      <c r="BU51" s="230"/>
      <c r="BV51" s="230"/>
      <c r="BW51" s="230"/>
      <c r="BX51" s="230"/>
      <c r="BY51" s="230"/>
      <c r="BZ51" s="230"/>
      <c r="CA51" s="230"/>
      <c r="CB51" s="230"/>
      <c r="CC51" s="230"/>
      <c r="CD51" s="230"/>
      <c r="CE51" s="230"/>
      <c r="CF51" s="230"/>
      <c r="CG51" s="230"/>
      <c r="CH51" s="230"/>
      <c r="CI51" s="230"/>
      <c r="CJ51" s="230"/>
      <c r="CK51" s="230"/>
      <c r="CL51" s="230"/>
      <c r="CM51" s="230"/>
      <c r="CN51" s="230"/>
      <c r="CO51" s="230"/>
      <c r="CP51" s="230"/>
      <c r="CQ51" s="230"/>
      <c r="CR51" s="230"/>
      <c r="CS51" s="230"/>
      <c r="CT51" s="230"/>
      <c r="CU51" s="230"/>
      <c r="CV51" s="230"/>
      <c r="CW51" s="230"/>
      <c r="CX51" s="230"/>
      <c r="CY51" s="230"/>
      <c r="CZ51" s="230"/>
      <c r="DA51" s="230"/>
      <c r="DB51" s="230"/>
      <c r="DC51" s="230"/>
      <c r="DD51" s="230"/>
      <c r="DE51" s="230"/>
      <c r="DF51" s="230"/>
      <c r="DG51" s="230"/>
      <c r="DH51" s="230"/>
      <c r="DI51" s="230"/>
      <c r="DJ51" s="230"/>
      <c r="DK51" s="230"/>
      <c r="DL51" s="230"/>
      <c r="DM51" s="230"/>
      <c r="DN51" s="230"/>
      <c r="DO51" s="230"/>
      <c r="DP51" s="230"/>
      <c r="DQ51" s="230"/>
      <c r="DR51" s="230"/>
      <c r="DS51" s="230"/>
      <c r="DT51" s="230"/>
      <c r="DU51" s="230"/>
      <c r="DV51" s="230"/>
      <c r="DW51" s="230"/>
      <c r="DX51" s="230"/>
      <c r="DY51" s="230"/>
      <c r="DZ51" s="230"/>
      <c r="EA51" s="230"/>
      <c r="EB51" s="230"/>
      <c r="EC51" s="230"/>
      <c r="ED51" s="230"/>
      <c r="EE51" s="230"/>
      <c r="EF51" s="230"/>
      <c r="EG51" s="230"/>
      <c r="EH51" s="230"/>
      <c r="EI51" s="230"/>
      <c r="EJ51" s="230"/>
      <c r="EK51" s="230"/>
      <c r="EL51" s="230"/>
      <c r="EM51" s="230"/>
      <c r="EN51" s="230"/>
      <c r="EO51" s="230"/>
      <c r="EP51" s="230"/>
      <c r="EQ51" s="230"/>
      <c r="ER51" s="230"/>
      <c r="ES51" s="230"/>
      <c r="ET51" s="230"/>
      <c r="EU51" s="230"/>
      <c r="EV51" s="230"/>
      <c r="EW51" s="230"/>
      <c r="EX51" s="230"/>
      <c r="EY51" s="230"/>
      <c r="EZ51" s="230"/>
      <c r="FA51" s="230"/>
      <c r="FB51" s="230"/>
      <c r="FC51" s="230"/>
      <c r="FD51" s="230"/>
      <c r="FE51" s="230"/>
      <c r="FF51" s="230"/>
      <c r="FG51" s="230"/>
      <c r="FH51" s="230"/>
      <c r="FI51" s="230"/>
      <c r="FJ51" s="230"/>
      <c r="FK51" s="230"/>
      <c r="FL51" s="230"/>
      <c r="FM51" s="230"/>
      <c r="FN51" s="230"/>
      <c r="FO51" s="230"/>
      <c r="FP51" s="230"/>
      <c r="FQ51" s="230"/>
      <c r="FR51" s="230"/>
      <c r="FS51" s="230"/>
      <c r="FT51" s="230"/>
      <c r="FU51" s="230"/>
      <c r="FV51" s="230"/>
      <c r="FW51" s="230"/>
      <c r="FX51" s="230"/>
      <c r="FY51" s="230"/>
      <c r="FZ51" s="230"/>
      <c r="GA51" s="230"/>
      <c r="GB51" s="230"/>
      <c r="GC51" s="230"/>
      <c r="GD51" s="230"/>
      <c r="GE51" s="230"/>
      <c r="GF51" s="230"/>
      <c r="GG51" s="230"/>
      <c r="GH51" s="230"/>
      <c r="GI51" s="230"/>
      <c r="GJ51" s="230"/>
      <c r="GK51" s="230"/>
      <c r="GL51" s="230"/>
      <c r="GM51" s="230"/>
      <c r="GN51" s="230"/>
      <c r="GO51" s="230"/>
      <c r="GP51" s="230"/>
      <c r="GQ51" s="230"/>
      <c r="GR51" s="230"/>
      <c r="GS51" s="230"/>
      <c r="GT51" s="230"/>
      <c r="GU51" s="230"/>
      <c r="GV51" s="230"/>
      <c r="GW51" s="230"/>
      <c r="GX51" s="230"/>
      <c r="GY51" s="230"/>
      <c r="GZ51" s="230"/>
      <c r="HA51" s="230"/>
      <c r="HB51" s="230"/>
      <c r="HC51" s="230"/>
      <c r="HD51" s="230"/>
      <c r="HE51" s="230"/>
      <c r="HF51" s="230"/>
      <c r="HG51" s="230"/>
      <c r="HH51" s="230"/>
      <c r="HI51" s="230"/>
      <c r="HJ51" s="230"/>
      <c r="HK51" s="230"/>
      <c r="HL51" s="230"/>
      <c r="HM51" s="230"/>
      <c r="HN51" s="230"/>
      <c r="HO51" s="230"/>
      <c r="HP51" s="230"/>
      <c r="HQ51" s="230"/>
      <c r="HR51" s="230"/>
      <c r="HS51" s="230"/>
      <c r="HT51" s="230"/>
      <c r="HU51" s="230"/>
      <c r="HV51" s="230"/>
      <c r="HW51" s="230"/>
      <c r="HX51" s="230"/>
      <c r="HY51" s="230"/>
      <c r="HZ51" s="230"/>
      <c r="IA51" s="230"/>
      <c r="IB51" s="230"/>
      <c r="IC51" s="230"/>
      <c r="ID51" s="230"/>
      <c r="IE51" s="230"/>
      <c r="IF51" s="230"/>
      <c r="IG51" s="230"/>
      <c r="IH51" s="230"/>
      <c r="II51" s="230"/>
      <c r="IJ51" s="230"/>
      <c r="IK51" s="230"/>
      <c r="IL51" s="230"/>
      <c r="IM51" s="230"/>
      <c r="IN51" s="230"/>
      <c r="IO51" s="230"/>
      <c r="IP51" s="230"/>
      <c r="IQ51" s="230"/>
      <c r="IR51" s="230"/>
      <c r="IS51" s="230"/>
      <c r="IT51" s="230"/>
      <c r="IU51" s="230"/>
      <c r="IV51" s="230"/>
      <c r="IW51" s="230"/>
      <c r="IX51" s="230"/>
      <c r="IY51" s="230"/>
      <c r="IZ51" s="230"/>
      <c r="JA51" s="230"/>
      <c r="JB51" s="230"/>
      <c r="JC51" s="230"/>
      <c r="JD51" s="230"/>
      <c r="JE51" s="230"/>
      <c r="JF51" s="230"/>
      <c r="JG51" s="230"/>
      <c r="JH51" s="230"/>
      <c r="JI51" s="230"/>
      <c r="JJ51" s="230"/>
      <c r="JK51" s="230"/>
      <c r="JL51" s="230"/>
      <c r="JM51" s="230"/>
      <c r="JN51" s="230"/>
      <c r="JO51" s="230"/>
      <c r="JP51" s="230"/>
      <c r="JQ51" s="230"/>
      <c r="JR51" s="230"/>
      <c r="JS51" s="230"/>
      <c r="JT51" s="230"/>
      <c r="JU51" s="230"/>
      <c r="JV51" s="230"/>
      <c r="JW51" s="230"/>
      <c r="JX51" s="230"/>
      <c r="JY51" s="230"/>
      <c r="JZ51" s="230"/>
      <c r="KA51" s="230"/>
      <c r="KB51" s="230"/>
      <c r="KC51" s="230"/>
      <c r="KD51" s="230"/>
      <c r="KE51" s="230"/>
      <c r="KF51" s="230"/>
      <c r="KG51" s="230"/>
      <c r="KH51" s="230"/>
      <c r="KI51" s="230"/>
      <c r="KJ51" s="230"/>
      <c r="KK51" s="230"/>
      <c r="KL51" s="230"/>
      <c r="KM51" s="230"/>
      <c r="KN51" s="230"/>
      <c r="KO51" s="230"/>
      <c r="KP51" s="230"/>
      <c r="KQ51" s="230"/>
      <c r="KR51" s="230"/>
      <c r="KS51" s="230"/>
      <c r="KT51" s="230"/>
      <c r="KU51" s="230"/>
      <c r="KV51" s="230"/>
      <c r="KW51" s="230"/>
      <c r="KX51" s="230"/>
      <c r="KY51" s="230"/>
      <c r="KZ51" s="230"/>
      <c r="LA51" s="230"/>
      <c r="LB51" s="230"/>
      <c r="LC51" s="230"/>
      <c r="LD51" s="230"/>
      <c r="LE51" s="230"/>
      <c r="LF51" s="230"/>
      <c r="LG51" s="230"/>
      <c r="LH51" s="230"/>
      <c r="LI51" s="230"/>
      <c r="LJ51" s="230"/>
      <c r="LK51" s="230"/>
      <c r="LL51" s="230"/>
      <c r="LM51" s="230"/>
      <c r="LN51" s="230"/>
      <c r="LO51" s="230"/>
      <c r="LP51" s="230"/>
      <c r="LQ51" s="230"/>
      <c r="LR51" s="230"/>
      <c r="LS51" s="230"/>
      <c r="LT51" s="230"/>
      <c r="LU51" s="230"/>
      <c r="LV51" s="230"/>
      <c r="LW51" s="230"/>
      <c r="LX51" s="230"/>
      <c r="LY51" s="230"/>
      <c r="LZ51" s="230"/>
      <c r="MA51" s="230"/>
      <c r="MB51" s="230"/>
      <c r="MC51" s="230"/>
      <c r="MD51" s="230"/>
      <c r="ME51" s="230"/>
      <c r="MF51" s="230"/>
      <c r="MG51" s="230"/>
      <c r="MH51" s="230"/>
      <c r="MI51" s="230"/>
      <c r="MJ51" s="230"/>
      <c r="MK51" s="230"/>
      <c r="ML51" s="230"/>
      <c r="MM51" s="230"/>
      <c r="MN51" s="230"/>
      <c r="MO51" s="230"/>
      <c r="MP51" s="230"/>
      <c r="MQ51" s="230"/>
      <c r="MR51" s="230"/>
      <c r="MS51" s="230"/>
      <c r="MT51" s="230"/>
      <c r="MU51" s="230"/>
      <c r="MV51" s="230"/>
      <c r="MW51" s="230"/>
      <c r="MX51" s="230"/>
      <c r="MY51" s="230"/>
      <c r="MZ51" s="230"/>
      <c r="NA51" s="230"/>
      <c r="NB51" s="230"/>
      <c r="NC51" s="230"/>
      <c r="ND51" s="230"/>
      <c r="NE51" s="230"/>
      <c r="NF51" s="230"/>
      <c r="NG51" s="230"/>
      <c r="NH51" s="230"/>
      <c r="NI51" s="230"/>
      <c r="NJ51" s="230"/>
      <c r="NK51" s="230"/>
      <c r="NL51" s="230"/>
      <c r="NM51" s="230"/>
      <c r="NN51" s="230"/>
      <c r="NO51" s="230"/>
      <c r="NP51" s="230"/>
      <c r="NQ51" s="230"/>
      <c r="NR51" s="230"/>
      <c r="NS51" s="230"/>
      <c r="NT51" s="230"/>
      <c r="NU51" s="230"/>
      <c r="NV51" s="230"/>
      <c r="NW51" s="230"/>
      <c r="NX51" s="230"/>
      <c r="NY51" s="230"/>
      <c r="NZ51" s="230"/>
      <c r="OA51" s="230"/>
      <c r="OB51" s="230"/>
      <c r="OC51" s="230"/>
      <c r="OD51" s="230"/>
      <c r="OE51" s="230"/>
      <c r="OF51" s="230"/>
      <c r="OG51" s="230"/>
      <c r="OH51" s="230"/>
      <c r="OI51" s="230"/>
      <c r="OJ51" s="230"/>
      <c r="OK51" s="230"/>
      <c r="OL51" s="230"/>
      <c r="OM51" s="230"/>
      <c r="ON51" s="230"/>
      <c r="OO51" s="230"/>
      <c r="OP51" s="230"/>
      <c r="OQ51" s="230"/>
      <c r="OR51" s="230"/>
      <c r="OS51" s="230"/>
      <c r="OT51" s="230"/>
      <c r="OU51" s="230"/>
      <c r="OV51" s="230"/>
      <c r="OW51" s="230"/>
      <c r="OX51" s="230"/>
      <c r="OY51" s="230"/>
      <c r="OZ51" s="230"/>
      <c r="PA51" s="230"/>
      <c r="PB51" s="230"/>
      <c r="PC51" s="230"/>
      <c r="PD51" s="230"/>
      <c r="PE51" s="230"/>
      <c r="PF51" s="230"/>
      <c r="PG51" s="230"/>
      <c r="PH51" s="230"/>
      <c r="PI51" s="230"/>
      <c r="PJ51" s="230"/>
      <c r="PK51" s="230"/>
      <c r="PL51" s="230"/>
      <c r="PM51" s="230"/>
      <c r="PN51" s="230"/>
      <c r="PO51" s="230"/>
      <c r="PP51" s="230"/>
      <c r="PQ51" s="230"/>
      <c r="PR51" s="230"/>
      <c r="PS51" s="230"/>
      <c r="PT51" s="230"/>
      <c r="PU51" s="230"/>
      <c r="PV51" s="230"/>
      <c r="PW51" s="230"/>
      <c r="PX51" s="230"/>
      <c r="PY51" s="230"/>
      <c r="PZ51" s="230"/>
      <c r="QA51" s="230"/>
      <c r="QB51" s="230"/>
      <c r="QC51" s="230"/>
      <c r="QD51" s="230"/>
      <c r="QE51" s="230"/>
      <c r="QF51" s="230"/>
      <c r="QG51" s="230"/>
      <c r="QH51" s="230"/>
      <c r="QI51" s="230"/>
      <c r="QJ51" s="230"/>
      <c r="QK51" s="230"/>
      <c r="QL51" s="230"/>
      <c r="QM51" s="230"/>
      <c r="QN51" s="230"/>
      <c r="QO51" s="230"/>
      <c r="QP51" s="230"/>
      <c r="QQ51" s="230"/>
      <c r="QR51" s="230"/>
      <c r="QS51" s="230"/>
      <c r="QT51" s="230"/>
      <c r="QU51" s="230"/>
      <c r="QV51" s="230"/>
      <c r="QW51" s="230"/>
      <c r="QX51" s="230"/>
      <c r="QY51" s="230"/>
      <c r="QZ51" s="230"/>
      <c r="RA51" s="230"/>
      <c r="RB51" s="230"/>
      <c r="RC51" s="230"/>
      <c r="RD51" s="230"/>
      <c r="RE51" s="230"/>
      <c r="RF51" s="230"/>
      <c r="RG51" s="230"/>
      <c r="RH51" s="230"/>
      <c r="RI51" s="230"/>
      <c r="RJ51" s="230"/>
      <c r="RK51" s="230"/>
      <c r="RL51" s="230"/>
      <c r="RM51" s="230"/>
      <c r="RN51" s="230"/>
      <c r="RO51" s="230"/>
      <c r="RP51" s="230"/>
      <c r="RQ51" s="230"/>
      <c r="RR51" s="230"/>
      <c r="RS51" s="230"/>
      <c r="RT51" s="230"/>
      <c r="RU51" s="230"/>
      <c r="RV51" s="230"/>
      <c r="RW51" s="230"/>
      <c r="RX51" s="230"/>
      <c r="RY51" s="230"/>
      <c r="RZ51" s="230"/>
      <c r="SA51" s="230"/>
      <c r="SB51" s="230"/>
      <c r="SC51" s="230"/>
      <c r="SD51" s="230"/>
      <c r="SE51" s="230"/>
      <c r="SF51" s="230"/>
      <c r="SG51" s="230"/>
      <c r="SH51" s="230"/>
      <c r="SI51" s="230"/>
      <c r="SJ51" s="230"/>
      <c r="SK51" s="230"/>
      <c r="SL51" s="230"/>
      <c r="SM51" s="230"/>
      <c r="SN51" s="230"/>
      <c r="SO51" s="230"/>
      <c r="SP51" s="230"/>
      <c r="SQ51" s="230"/>
      <c r="SR51" s="230"/>
      <c r="SS51" s="230"/>
      <c r="ST51" s="230"/>
      <c r="SU51" s="230"/>
      <c r="SV51" s="230"/>
      <c r="SW51" s="230"/>
      <c r="SX51" s="230"/>
      <c r="SY51" s="230"/>
      <c r="SZ51" s="230"/>
      <c r="TA51" s="230"/>
      <c r="TB51" s="230"/>
      <c r="TC51" s="230"/>
      <c r="TD51" s="230"/>
      <c r="TE51" s="230"/>
      <c r="TF51" s="230"/>
      <c r="TG51" s="230"/>
      <c r="TH51" s="230"/>
      <c r="TI51" s="230"/>
      <c r="TJ51" s="230"/>
      <c r="TK51" s="230"/>
      <c r="TL51" s="230"/>
      <c r="TM51" s="230"/>
      <c r="TN51" s="230"/>
      <c r="TO51" s="230"/>
      <c r="TP51" s="230"/>
      <c r="TQ51" s="230"/>
      <c r="TR51" s="230"/>
      <c r="TS51" s="230"/>
      <c r="TT51" s="230"/>
      <c r="TU51" s="230"/>
      <c r="TV51" s="230"/>
      <c r="TW51" s="230"/>
      <c r="TX51" s="230"/>
      <c r="TY51" s="230"/>
      <c r="TZ51" s="230"/>
      <c r="UA51" s="230"/>
      <c r="UB51" s="230"/>
      <c r="UC51" s="230"/>
      <c r="UD51" s="230"/>
      <c r="UE51" s="230"/>
      <c r="UF51" s="230"/>
      <c r="UG51" s="230"/>
      <c r="UH51" s="230"/>
      <c r="UI51" s="230"/>
      <c r="UJ51" s="230"/>
      <c r="UK51" s="230"/>
      <c r="UL51" s="230"/>
      <c r="UM51" s="230"/>
      <c r="UN51" s="230"/>
      <c r="UO51" s="230"/>
      <c r="UP51" s="230"/>
      <c r="UQ51" s="230"/>
      <c r="UR51" s="230"/>
      <c r="US51" s="230"/>
      <c r="UT51" s="230"/>
      <c r="UU51" s="230"/>
      <c r="UV51" s="230"/>
      <c r="UW51" s="230"/>
      <c r="UX51" s="230"/>
      <c r="UY51" s="230"/>
      <c r="UZ51" s="230"/>
      <c r="VA51" s="230"/>
      <c r="VB51" s="230"/>
      <c r="VC51" s="230"/>
      <c r="VD51" s="230"/>
      <c r="VE51" s="230"/>
      <c r="VF51" s="230"/>
      <c r="VG51" s="230"/>
      <c r="VH51" s="230"/>
      <c r="VI51" s="230"/>
      <c r="VJ51" s="230"/>
      <c r="VK51" s="230"/>
      <c r="VL51" s="230"/>
      <c r="VM51" s="230"/>
      <c r="VN51" s="230"/>
      <c r="VO51" s="230"/>
      <c r="VP51" s="230"/>
      <c r="VQ51" s="230"/>
      <c r="VR51" s="230"/>
      <c r="VS51" s="230"/>
      <c r="VT51" s="230"/>
      <c r="VU51" s="230"/>
      <c r="VV51" s="230"/>
      <c r="VW51" s="230"/>
      <c r="VX51" s="230"/>
      <c r="VY51" s="230"/>
      <c r="VZ51" s="230"/>
      <c r="WA51" s="230"/>
      <c r="WB51" s="230"/>
      <c r="WC51" s="230"/>
      <c r="WD51" s="230"/>
      <c r="WE51" s="230"/>
      <c r="WF51" s="230"/>
      <c r="WG51" s="230"/>
      <c r="WH51" s="230"/>
      <c r="WI51" s="230"/>
      <c r="WJ51" s="230"/>
      <c r="WK51" s="230"/>
      <c r="WL51" s="230"/>
      <c r="WM51" s="230"/>
      <c r="WN51" s="230"/>
      <c r="WO51" s="230"/>
      <c r="WP51" s="230"/>
      <c r="WQ51" s="230"/>
      <c r="WR51" s="230"/>
      <c r="WS51" s="230"/>
      <c r="WT51" s="230"/>
      <c r="WU51" s="230"/>
      <c r="WV51" s="230"/>
      <c r="WW51" s="230"/>
      <c r="WX51" s="230"/>
      <c r="WY51" s="230"/>
      <c r="WZ51" s="230"/>
      <c r="XA51" s="230"/>
      <c r="XB51" s="230"/>
      <c r="XC51" s="230"/>
      <c r="XD51" s="230"/>
      <c r="XE51" s="230"/>
      <c r="XF51" s="230"/>
      <c r="XG51" s="230"/>
      <c r="XH51" s="230"/>
      <c r="XI51" s="230"/>
      <c r="XJ51" s="230"/>
      <c r="XK51" s="230"/>
      <c r="XL51" s="230"/>
      <c r="XM51" s="230"/>
      <c r="XN51" s="230"/>
      <c r="XO51" s="230"/>
      <c r="XP51" s="230"/>
      <c r="XQ51" s="230"/>
      <c r="XR51" s="230"/>
      <c r="XS51" s="230"/>
      <c r="XT51" s="230"/>
      <c r="XU51" s="230"/>
      <c r="XV51" s="230"/>
      <c r="XW51" s="230"/>
      <c r="XX51" s="230"/>
      <c r="XY51" s="230"/>
      <c r="XZ51" s="230"/>
      <c r="YA51" s="230"/>
      <c r="YB51" s="230"/>
      <c r="YC51" s="230"/>
      <c r="YD51" s="230"/>
      <c r="YE51" s="230"/>
      <c r="YF51" s="230"/>
      <c r="YG51" s="230"/>
      <c r="YH51" s="230"/>
      <c r="YI51" s="230"/>
      <c r="YJ51" s="230"/>
      <c r="YK51" s="230"/>
      <c r="YL51" s="230"/>
      <c r="YM51" s="230"/>
      <c r="YN51" s="230"/>
      <c r="YO51" s="230"/>
      <c r="YP51" s="230"/>
      <c r="YQ51" s="230"/>
      <c r="YR51" s="230"/>
      <c r="YS51" s="230"/>
      <c r="YT51" s="230"/>
      <c r="YU51" s="230"/>
      <c r="YV51" s="230"/>
      <c r="YW51" s="230"/>
      <c r="YX51" s="230"/>
      <c r="YY51" s="230"/>
      <c r="YZ51" s="230"/>
      <c r="ZA51" s="230"/>
      <c r="ZB51" s="230"/>
      <c r="ZC51" s="230"/>
      <c r="ZD51" s="230"/>
      <c r="ZE51" s="230"/>
      <c r="ZF51" s="230"/>
      <c r="ZG51" s="230"/>
      <c r="ZH51" s="230"/>
      <c r="ZI51" s="230"/>
      <c r="ZJ51" s="230"/>
      <c r="ZK51" s="230"/>
      <c r="ZL51" s="230"/>
      <c r="ZM51" s="230"/>
      <c r="ZN51" s="230"/>
      <c r="ZO51" s="230"/>
      <c r="ZP51" s="230"/>
      <c r="ZQ51" s="230"/>
      <c r="ZR51" s="230"/>
      <c r="ZS51" s="230"/>
      <c r="ZT51" s="230"/>
      <c r="ZU51" s="230"/>
      <c r="ZV51" s="230"/>
      <c r="ZW51" s="230"/>
      <c r="ZX51" s="230"/>
      <c r="ZY51" s="230"/>
      <c r="ZZ51" s="230"/>
      <c r="AAA51" s="230"/>
      <c r="AAB51" s="230"/>
      <c r="AAC51" s="230"/>
      <c r="AAD51" s="230"/>
      <c r="AAE51" s="230"/>
      <c r="AAF51" s="230"/>
      <c r="AAG51" s="230"/>
      <c r="AAH51" s="230"/>
      <c r="AAI51" s="230"/>
      <c r="AAJ51" s="230"/>
      <c r="AAK51" s="230"/>
      <c r="AAL51" s="230"/>
      <c r="AAM51" s="230"/>
      <c r="AAN51" s="230"/>
      <c r="AAO51" s="230"/>
      <c r="AAP51" s="230"/>
      <c r="AAQ51" s="230"/>
      <c r="AAR51" s="230"/>
      <c r="AAS51" s="230"/>
      <c r="AAT51" s="230"/>
      <c r="AAU51" s="230"/>
      <c r="AAV51" s="230"/>
      <c r="AAW51" s="230"/>
      <c r="AAX51" s="230"/>
      <c r="AAY51" s="230"/>
      <c r="AAZ51" s="230"/>
      <c r="ABA51" s="230"/>
      <c r="ABB51" s="230"/>
      <c r="ABC51" s="230"/>
      <c r="ABD51" s="230"/>
      <c r="ABE51" s="230"/>
      <c r="ABF51" s="230"/>
      <c r="ABG51" s="230"/>
      <c r="ABH51" s="230"/>
      <c r="ABI51" s="230"/>
      <c r="ABJ51" s="230"/>
      <c r="ABK51" s="230"/>
      <c r="ABL51" s="230"/>
      <c r="ABM51" s="230"/>
      <c r="ABN51" s="230"/>
      <c r="ABO51" s="230"/>
      <c r="ABP51" s="230"/>
      <c r="ABQ51" s="230"/>
      <c r="ABR51" s="230"/>
      <c r="ABS51" s="230"/>
      <c r="ABT51" s="230"/>
      <c r="ABU51" s="230"/>
      <c r="ABV51" s="230"/>
      <c r="ABW51" s="230"/>
      <c r="ABX51" s="230"/>
      <c r="ABY51" s="230"/>
      <c r="ABZ51" s="230"/>
      <c r="ACA51" s="230"/>
      <c r="ACB51" s="230"/>
      <c r="ACC51" s="230"/>
      <c r="ACD51" s="230"/>
      <c r="ACE51" s="230"/>
      <c r="ACF51" s="230"/>
      <c r="ACG51" s="230"/>
      <c r="ACH51" s="230"/>
      <c r="ACI51" s="230"/>
      <c r="ACJ51" s="230"/>
      <c r="ACK51" s="230"/>
      <c r="ACL51" s="230"/>
      <c r="ACM51" s="230"/>
      <c r="ACN51" s="230"/>
      <c r="ACO51" s="230"/>
      <c r="ACP51" s="230"/>
      <c r="ACQ51" s="230"/>
      <c r="ACR51" s="230"/>
      <c r="ACS51" s="230"/>
      <c r="ACT51" s="230"/>
      <c r="ACU51" s="230"/>
      <c r="ACV51" s="230"/>
      <c r="ACW51" s="230"/>
      <c r="ACX51" s="230"/>
      <c r="ACY51" s="230"/>
      <c r="ACZ51" s="230"/>
      <c r="ADA51" s="230"/>
      <c r="ADB51" s="230"/>
      <c r="ADC51" s="230"/>
      <c r="ADD51" s="230"/>
      <c r="ADE51" s="230"/>
      <c r="ADF51" s="230"/>
      <c r="ADG51" s="230"/>
      <c r="ADH51" s="230"/>
      <c r="ADI51" s="230"/>
      <c r="ADJ51" s="230"/>
      <c r="ADK51" s="230"/>
      <c r="ADL51" s="230"/>
      <c r="ADM51" s="230"/>
      <c r="ADN51" s="230"/>
      <c r="ADO51" s="230"/>
      <c r="ADP51" s="230"/>
      <c r="ADQ51" s="230"/>
      <c r="ADR51" s="230"/>
      <c r="ADS51" s="230"/>
      <c r="ADT51" s="230"/>
      <c r="ADU51" s="230"/>
      <c r="ADV51" s="230"/>
      <c r="ADW51" s="230"/>
      <c r="ADX51" s="230"/>
      <c r="ADY51" s="230"/>
      <c r="ADZ51" s="230"/>
      <c r="AEA51" s="230"/>
      <c r="AEB51" s="230"/>
      <c r="AEC51" s="230"/>
      <c r="AED51" s="230"/>
      <c r="AEE51" s="230"/>
      <c r="AEF51" s="230"/>
      <c r="AEG51" s="230"/>
      <c r="AEH51" s="230"/>
      <c r="AEI51" s="230"/>
      <c r="AEJ51" s="230"/>
      <c r="AEK51" s="230"/>
      <c r="AEL51" s="230"/>
      <c r="AEM51" s="230"/>
      <c r="AEN51" s="230"/>
      <c r="AEO51" s="230"/>
      <c r="AEP51" s="230"/>
      <c r="AEQ51" s="230"/>
      <c r="AER51" s="230"/>
      <c r="AES51" s="230"/>
      <c r="AET51" s="230"/>
      <c r="AEU51" s="230"/>
      <c r="AEV51" s="230"/>
      <c r="AEW51" s="230"/>
      <c r="AEX51" s="230"/>
      <c r="AEY51" s="230"/>
      <c r="AEZ51" s="230"/>
      <c r="AFA51" s="230"/>
      <c r="AFB51" s="230"/>
      <c r="AFC51" s="230"/>
      <c r="AFD51" s="230"/>
      <c r="AFE51" s="230"/>
      <c r="AFF51" s="230"/>
      <c r="AFG51" s="230"/>
      <c r="AFH51" s="230"/>
      <c r="AFI51" s="230"/>
      <c r="AFJ51" s="230"/>
      <c r="AFK51" s="230"/>
      <c r="AFL51" s="230"/>
      <c r="AFM51" s="230"/>
      <c r="AFN51" s="230"/>
      <c r="AFO51" s="230"/>
      <c r="AFP51" s="230"/>
      <c r="AFQ51" s="230"/>
      <c r="AFR51" s="230"/>
      <c r="AFS51" s="230"/>
      <c r="AFT51" s="230"/>
      <c r="AFU51" s="230"/>
      <c r="AFV51" s="230"/>
      <c r="AFW51" s="230"/>
      <c r="AFX51" s="230"/>
      <c r="AFY51" s="230"/>
      <c r="AFZ51" s="230"/>
      <c r="AGA51" s="230"/>
      <c r="AGB51" s="230"/>
      <c r="AGC51" s="230"/>
      <c r="AGD51" s="230"/>
      <c r="AGE51" s="230"/>
      <c r="AGF51" s="230"/>
      <c r="AGG51" s="230"/>
      <c r="AGH51" s="230"/>
      <c r="AGI51" s="230"/>
      <c r="AGJ51" s="230"/>
      <c r="AGK51" s="230"/>
      <c r="AGL51" s="230"/>
      <c r="AGM51" s="230"/>
      <c r="AGN51" s="230"/>
      <c r="AGO51" s="230"/>
      <c r="AGP51" s="230"/>
      <c r="AGQ51" s="230"/>
      <c r="AGR51" s="230"/>
      <c r="AGS51" s="230"/>
      <c r="AGT51" s="230"/>
      <c r="AGU51" s="230"/>
      <c r="AGV51" s="230"/>
      <c r="AGW51" s="230"/>
      <c r="AGX51" s="230"/>
      <c r="AGY51" s="230"/>
      <c r="AGZ51" s="230"/>
      <c r="AHA51" s="230"/>
      <c r="AHB51" s="230"/>
      <c r="AHC51" s="230"/>
      <c r="AHD51" s="230"/>
      <c r="AHE51" s="230"/>
      <c r="AHF51" s="230"/>
      <c r="AHG51" s="230"/>
      <c r="AHH51" s="230"/>
      <c r="AHI51" s="230"/>
      <c r="AHJ51" s="230"/>
      <c r="AHK51" s="230"/>
      <c r="AHL51" s="230"/>
      <c r="AHM51" s="230"/>
      <c r="AHN51" s="230"/>
      <c r="AHO51" s="230"/>
      <c r="AHP51" s="230"/>
      <c r="AHQ51" s="230"/>
      <c r="AHR51" s="230"/>
      <c r="AHS51" s="230"/>
      <c r="AHT51" s="230"/>
      <c r="AHU51" s="230"/>
      <c r="AHV51" s="230"/>
      <c r="AHW51" s="230"/>
      <c r="AHX51" s="230"/>
      <c r="AHY51" s="230"/>
      <c r="AHZ51" s="230"/>
      <c r="AIA51" s="230"/>
      <c r="AIB51" s="230"/>
      <c r="AIC51" s="230"/>
      <c r="AID51" s="230"/>
      <c r="AIE51" s="230"/>
      <c r="AIF51" s="230"/>
      <c r="AIG51" s="230"/>
      <c r="AIH51" s="230"/>
      <c r="AII51" s="230"/>
      <c r="AIJ51" s="230"/>
      <c r="AIK51" s="230"/>
      <c r="AIL51" s="230"/>
      <c r="AIM51" s="230"/>
      <c r="AIN51" s="230"/>
      <c r="AIO51" s="230"/>
      <c r="AIP51" s="230"/>
      <c r="AIQ51" s="230"/>
      <c r="AIR51" s="230"/>
      <c r="AIS51" s="230"/>
      <c r="AIT51" s="230"/>
      <c r="AIU51" s="230"/>
      <c r="AIV51" s="230"/>
      <c r="AIW51" s="230"/>
      <c r="AIX51" s="230"/>
      <c r="AIY51" s="230"/>
      <c r="AIZ51" s="230"/>
      <c r="AJA51" s="230"/>
      <c r="AJB51" s="230"/>
      <c r="AJC51" s="230"/>
      <c r="AJD51" s="230"/>
      <c r="AJE51" s="230"/>
      <c r="AJF51" s="230"/>
      <c r="AJG51" s="230"/>
      <c r="AJH51" s="230"/>
      <c r="AJI51" s="230"/>
      <c r="AJJ51" s="230"/>
      <c r="AJK51" s="230"/>
      <c r="AJL51" s="230"/>
      <c r="AJM51" s="230"/>
      <c r="AJN51" s="230"/>
      <c r="AJO51" s="230"/>
      <c r="AJP51" s="230"/>
      <c r="AJQ51" s="230"/>
      <c r="AJR51" s="230"/>
      <c r="AJS51" s="230"/>
      <c r="AJT51" s="230"/>
      <c r="AJU51" s="230"/>
      <c r="AJV51" s="230"/>
      <c r="AJW51" s="230"/>
      <c r="AJX51" s="230"/>
      <c r="AJY51" s="230"/>
      <c r="AJZ51" s="230"/>
      <c r="AKA51" s="230"/>
      <c r="AKB51" s="230"/>
      <c r="AKC51" s="230"/>
      <c r="AKD51" s="230"/>
      <c r="AKE51" s="230"/>
      <c r="AKF51" s="230"/>
      <c r="AKG51" s="230"/>
      <c r="AKH51" s="230"/>
      <c r="AKI51" s="230"/>
      <c r="AKJ51" s="230"/>
      <c r="AKK51" s="230"/>
      <c r="AKL51" s="230"/>
      <c r="AKM51" s="230"/>
      <c r="AKN51" s="230"/>
      <c r="AKO51" s="230"/>
      <c r="AKP51" s="230"/>
      <c r="AKQ51" s="230"/>
      <c r="AKR51" s="230"/>
      <c r="AKS51" s="230"/>
      <c r="AKT51" s="230"/>
      <c r="AKU51" s="230"/>
      <c r="AKV51" s="230"/>
      <c r="AKW51" s="230"/>
      <c r="AKX51" s="230"/>
      <c r="AKY51" s="230"/>
      <c r="AKZ51" s="230"/>
      <c r="ALA51" s="230"/>
      <c r="ALB51" s="230"/>
      <c r="ALC51" s="230"/>
      <c r="ALD51" s="230"/>
      <c r="ALE51" s="230"/>
      <c r="ALF51" s="230"/>
      <c r="ALG51" s="230"/>
      <c r="ALH51" s="230"/>
      <c r="ALI51" s="230"/>
      <c r="ALJ51" s="230"/>
      <c r="ALK51" s="230"/>
      <c r="ALL51" s="230"/>
      <c r="ALM51" s="230"/>
      <c r="ALN51" s="230"/>
      <c r="ALO51" s="230"/>
    </row>
    <row r="52" spans="1:1003" s="203" customFormat="1" ht="11.25" hidden="1" customHeight="1" x14ac:dyDescent="0.2">
      <c r="A52" s="194"/>
      <c r="B52" s="427"/>
      <c r="C52" s="427"/>
      <c r="D52" s="427"/>
      <c r="E52" s="427"/>
      <c r="F52" s="427"/>
      <c r="G52" s="427"/>
      <c r="H52" s="427"/>
      <c r="I52" s="427"/>
      <c r="J52" s="427"/>
      <c r="K52" s="195"/>
      <c r="L52" s="195"/>
      <c r="M52" s="195"/>
      <c r="N52" s="195"/>
      <c r="O52" s="195"/>
      <c r="P52" s="223"/>
      <c r="Q52" s="196"/>
      <c r="R52" s="196"/>
      <c r="S52" s="197"/>
      <c r="T52" s="197"/>
      <c r="U52" s="198"/>
      <c r="V52" s="223"/>
      <c r="W52" s="199"/>
      <c r="X52" s="199"/>
      <c r="Y52" s="199"/>
      <c r="Z52" s="199"/>
      <c r="AA52" s="199"/>
      <c r="AB52" s="200"/>
      <c r="AC52" s="201"/>
      <c r="AD52" s="195"/>
      <c r="AE52" s="195"/>
      <c r="AF52" s="195"/>
      <c r="AG52" s="195"/>
      <c r="AH52" s="200"/>
      <c r="AI52" s="201"/>
      <c r="AJ52" s="195"/>
      <c r="AK52" s="195"/>
      <c r="AL52" s="195"/>
      <c r="AM52" s="195"/>
      <c r="AN52" s="200"/>
      <c r="AO52" s="201"/>
      <c r="AP52" s="195"/>
      <c r="AQ52" s="195"/>
      <c r="AR52" s="195"/>
      <c r="AS52" s="200"/>
      <c r="AT52" s="201"/>
      <c r="AU52" s="195"/>
      <c r="AV52" s="195"/>
      <c r="AW52" s="327"/>
      <c r="AX52" s="287"/>
      <c r="AY52" s="288"/>
      <c r="AZ52" s="287"/>
      <c r="BA52" s="287"/>
      <c r="BB52" s="287"/>
      <c r="BC52" s="287"/>
      <c r="BD52" s="288"/>
      <c r="BE52" s="287"/>
      <c r="BF52" s="287"/>
      <c r="BG52" s="287"/>
      <c r="BH52" s="204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2"/>
      <c r="BW52" s="202"/>
      <c r="BX52" s="202"/>
      <c r="BY52" s="202"/>
      <c r="BZ52" s="202"/>
      <c r="CA52" s="202"/>
      <c r="CB52" s="202"/>
      <c r="CC52" s="202"/>
      <c r="CD52" s="202"/>
      <c r="CE52" s="202"/>
      <c r="CF52" s="202"/>
      <c r="CG52" s="202"/>
      <c r="CH52" s="202"/>
      <c r="CI52" s="202"/>
      <c r="CJ52" s="202"/>
      <c r="CK52" s="202"/>
      <c r="CL52" s="202"/>
      <c r="CM52" s="202"/>
      <c r="CN52" s="202"/>
      <c r="CO52" s="202"/>
      <c r="CP52" s="202"/>
      <c r="CQ52" s="202"/>
      <c r="CR52" s="202"/>
      <c r="CS52" s="202"/>
      <c r="CT52" s="202"/>
      <c r="CU52" s="202"/>
      <c r="CV52" s="202"/>
      <c r="CW52" s="202"/>
      <c r="CX52" s="202"/>
      <c r="CY52" s="202"/>
      <c r="CZ52" s="202"/>
      <c r="DA52" s="202"/>
      <c r="DB52" s="202"/>
      <c r="DC52" s="202"/>
      <c r="DD52" s="202"/>
      <c r="DE52" s="202"/>
      <c r="DF52" s="202"/>
      <c r="DG52" s="202"/>
      <c r="DH52" s="202"/>
      <c r="DI52" s="202"/>
      <c r="DJ52" s="202"/>
      <c r="DK52" s="202"/>
      <c r="DL52" s="202"/>
      <c r="DM52" s="202"/>
      <c r="DN52" s="202"/>
      <c r="DO52" s="202"/>
      <c r="DP52" s="202"/>
      <c r="DQ52" s="202"/>
      <c r="DR52" s="202"/>
      <c r="DS52" s="202"/>
      <c r="DT52" s="202"/>
      <c r="DU52" s="202"/>
      <c r="DV52" s="202"/>
      <c r="DW52" s="202"/>
      <c r="DX52" s="202"/>
      <c r="DY52" s="202"/>
      <c r="DZ52" s="202"/>
      <c r="EA52" s="202"/>
      <c r="EB52" s="202"/>
      <c r="EC52" s="202"/>
      <c r="ED52" s="202"/>
      <c r="EE52" s="202"/>
      <c r="EF52" s="202"/>
      <c r="EG52" s="202"/>
      <c r="EH52" s="202"/>
      <c r="EI52" s="202"/>
      <c r="EJ52" s="202"/>
      <c r="EK52" s="202"/>
      <c r="EL52" s="202"/>
      <c r="EM52" s="202"/>
      <c r="EN52" s="202"/>
      <c r="EO52" s="202"/>
      <c r="EP52" s="202"/>
      <c r="EQ52" s="202"/>
      <c r="ER52" s="202"/>
      <c r="ES52" s="202"/>
      <c r="ET52" s="202"/>
      <c r="EU52" s="202"/>
      <c r="EV52" s="202"/>
      <c r="EW52" s="202"/>
      <c r="EX52" s="202"/>
      <c r="EY52" s="202"/>
      <c r="EZ52" s="202"/>
      <c r="FA52" s="202"/>
      <c r="FB52" s="202"/>
      <c r="FC52" s="202"/>
      <c r="FD52" s="202"/>
      <c r="FE52" s="202"/>
      <c r="FF52" s="202"/>
      <c r="FG52" s="202"/>
      <c r="FH52" s="202"/>
      <c r="FI52" s="202"/>
      <c r="FJ52" s="202"/>
      <c r="FK52" s="202"/>
      <c r="FL52" s="202"/>
      <c r="FM52" s="202"/>
      <c r="FN52" s="202"/>
      <c r="FO52" s="202"/>
      <c r="FP52" s="202"/>
      <c r="FQ52" s="202"/>
      <c r="FR52" s="202"/>
      <c r="FS52" s="202"/>
      <c r="FT52" s="202"/>
      <c r="FU52" s="202"/>
      <c r="FV52" s="202"/>
      <c r="FW52" s="202"/>
      <c r="FX52" s="202"/>
      <c r="FY52" s="202"/>
      <c r="FZ52" s="202"/>
      <c r="GA52" s="202"/>
      <c r="GB52" s="202"/>
      <c r="GC52" s="202"/>
      <c r="GD52" s="202"/>
      <c r="GE52" s="202"/>
      <c r="GF52" s="202"/>
      <c r="GG52" s="202"/>
      <c r="GH52" s="202"/>
      <c r="GI52" s="202"/>
      <c r="GJ52" s="202"/>
      <c r="GK52" s="202"/>
      <c r="GL52" s="202"/>
      <c r="GM52" s="202"/>
      <c r="GN52" s="202"/>
      <c r="GO52" s="202"/>
      <c r="GP52" s="202"/>
      <c r="GQ52" s="202"/>
      <c r="GR52" s="202"/>
      <c r="GS52" s="202"/>
      <c r="GT52" s="202"/>
      <c r="GU52" s="202"/>
      <c r="GV52" s="202"/>
      <c r="GW52" s="202"/>
      <c r="GX52" s="202"/>
      <c r="GY52" s="202"/>
      <c r="GZ52" s="202"/>
      <c r="HA52" s="202"/>
      <c r="HB52" s="202"/>
      <c r="HC52" s="202"/>
      <c r="HD52" s="202"/>
      <c r="HE52" s="202"/>
      <c r="HF52" s="202"/>
      <c r="HG52" s="202"/>
      <c r="HH52" s="202"/>
      <c r="HI52" s="202"/>
      <c r="HJ52" s="202"/>
      <c r="HK52" s="202"/>
      <c r="HL52" s="202"/>
      <c r="HM52" s="202"/>
      <c r="HN52" s="202"/>
      <c r="HO52" s="202"/>
      <c r="HP52" s="202"/>
      <c r="HQ52" s="202"/>
      <c r="HR52" s="202"/>
      <c r="HS52" s="202"/>
      <c r="HT52" s="202"/>
      <c r="HU52" s="202"/>
      <c r="HV52" s="202"/>
      <c r="HW52" s="202"/>
      <c r="HX52" s="202"/>
      <c r="HY52" s="202"/>
      <c r="HZ52" s="202"/>
      <c r="IA52" s="202"/>
      <c r="IB52" s="202"/>
      <c r="IC52" s="202"/>
      <c r="ID52" s="202"/>
      <c r="IE52" s="202"/>
      <c r="IF52" s="202"/>
      <c r="IG52" s="202"/>
      <c r="IH52" s="202"/>
      <c r="II52" s="202"/>
      <c r="IJ52" s="202"/>
      <c r="IK52" s="202"/>
      <c r="IL52" s="202"/>
      <c r="IM52" s="202"/>
      <c r="IN52" s="202"/>
      <c r="IO52" s="202"/>
      <c r="IP52" s="202"/>
      <c r="IQ52" s="202"/>
      <c r="IR52" s="202"/>
      <c r="IS52" s="202"/>
      <c r="IT52" s="202"/>
      <c r="IU52" s="202"/>
      <c r="IV52" s="202"/>
      <c r="IW52" s="202"/>
      <c r="IX52" s="202"/>
      <c r="IY52" s="202"/>
      <c r="IZ52" s="202"/>
      <c r="JA52" s="202"/>
      <c r="JB52" s="202"/>
      <c r="JC52" s="202"/>
      <c r="JD52" s="202"/>
      <c r="JE52" s="202"/>
      <c r="JF52" s="202"/>
      <c r="JG52" s="202"/>
      <c r="JH52" s="202"/>
      <c r="JI52" s="202"/>
      <c r="JJ52" s="202"/>
      <c r="JK52" s="202"/>
      <c r="JL52" s="202"/>
      <c r="JM52" s="202"/>
      <c r="JN52" s="202"/>
      <c r="JO52" s="202"/>
      <c r="JP52" s="202"/>
      <c r="JQ52" s="202"/>
      <c r="JR52" s="202"/>
      <c r="JS52" s="202"/>
      <c r="JT52" s="202"/>
      <c r="JU52" s="202"/>
      <c r="JV52" s="202"/>
      <c r="JW52" s="202"/>
      <c r="JX52" s="202"/>
      <c r="JY52" s="202"/>
      <c r="JZ52" s="202"/>
      <c r="KA52" s="202"/>
      <c r="KB52" s="202"/>
      <c r="KC52" s="202"/>
      <c r="KD52" s="202"/>
      <c r="KE52" s="202"/>
      <c r="KF52" s="202"/>
      <c r="KG52" s="202"/>
      <c r="KH52" s="202"/>
      <c r="KI52" s="202"/>
      <c r="KJ52" s="202"/>
      <c r="KK52" s="202"/>
      <c r="KL52" s="202"/>
      <c r="KM52" s="202"/>
      <c r="KN52" s="202"/>
      <c r="KO52" s="202"/>
      <c r="KP52" s="202"/>
      <c r="KQ52" s="202"/>
      <c r="KR52" s="202"/>
      <c r="KS52" s="202"/>
      <c r="KT52" s="202"/>
      <c r="KU52" s="202"/>
      <c r="KV52" s="202"/>
      <c r="KW52" s="202"/>
      <c r="KX52" s="202"/>
      <c r="KY52" s="202"/>
      <c r="KZ52" s="202"/>
      <c r="LA52" s="202"/>
      <c r="LB52" s="202"/>
      <c r="LC52" s="202"/>
      <c r="LD52" s="202"/>
      <c r="LE52" s="202"/>
      <c r="LF52" s="202"/>
      <c r="LG52" s="202"/>
      <c r="LH52" s="202"/>
      <c r="LI52" s="202"/>
      <c r="LJ52" s="202"/>
      <c r="LK52" s="202"/>
      <c r="LL52" s="202"/>
      <c r="LM52" s="202"/>
      <c r="LN52" s="202"/>
      <c r="LO52" s="202"/>
      <c r="LP52" s="202"/>
      <c r="LQ52" s="202"/>
      <c r="LR52" s="202"/>
      <c r="LS52" s="202"/>
      <c r="LT52" s="202"/>
      <c r="LU52" s="202"/>
      <c r="LV52" s="202"/>
      <c r="LW52" s="202"/>
      <c r="LX52" s="202"/>
      <c r="LY52" s="202"/>
      <c r="LZ52" s="202"/>
      <c r="MA52" s="202"/>
      <c r="MB52" s="202"/>
      <c r="MC52" s="202"/>
      <c r="MD52" s="202"/>
      <c r="ME52" s="202"/>
      <c r="MF52" s="202"/>
      <c r="MG52" s="202"/>
      <c r="MH52" s="202"/>
      <c r="MI52" s="202"/>
      <c r="MJ52" s="202"/>
      <c r="MK52" s="202"/>
      <c r="ML52" s="202"/>
      <c r="MM52" s="202"/>
      <c r="MN52" s="202"/>
      <c r="MO52" s="202"/>
      <c r="MP52" s="202"/>
      <c r="MQ52" s="202"/>
      <c r="MR52" s="202"/>
      <c r="MS52" s="202"/>
      <c r="MT52" s="202"/>
      <c r="MU52" s="202"/>
      <c r="MV52" s="202"/>
      <c r="MW52" s="202"/>
      <c r="MX52" s="202"/>
      <c r="MY52" s="202"/>
      <c r="MZ52" s="202"/>
      <c r="NA52" s="202"/>
      <c r="NB52" s="202"/>
      <c r="NC52" s="202"/>
      <c r="ND52" s="202"/>
      <c r="NE52" s="202"/>
      <c r="NF52" s="202"/>
      <c r="NG52" s="202"/>
      <c r="NH52" s="202"/>
      <c r="NI52" s="202"/>
      <c r="NJ52" s="202"/>
      <c r="NK52" s="202"/>
      <c r="NL52" s="202"/>
      <c r="NM52" s="202"/>
      <c r="NN52" s="202"/>
      <c r="NO52" s="202"/>
      <c r="NP52" s="202"/>
      <c r="NQ52" s="202"/>
      <c r="NR52" s="202"/>
      <c r="NS52" s="202"/>
      <c r="NT52" s="202"/>
      <c r="NU52" s="202"/>
      <c r="NV52" s="202"/>
      <c r="NW52" s="202"/>
      <c r="NX52" s="202"/>
      <c r="NY52" s="202"/>
      <c r="NZ52" s="202"/>
      <c r="OA52" s="202"/>
      <c r="OB52" s="202"/>
      <c r="OC52" s="202"/>
      <c r="OD52" s="202"/>
      <c r="OE52" s="202"/>
      <c r="OF52" s="202"/>
      <c r="OG52" s="202"/>
      <c r="OH52" s="202"/>
      <c r="OI52" s="202"/>
      <c r="OJ52" s="202"/>
      <c r="OK52" s="202"/>
      <c r="OL52" s="202"/>
      <c r="OM52" s="202"/>
      <c r="ON52" s="202"/>
      <c r="OO52" s="202"/>
      <c r="OP52" s="202"/>
      <c r="OQ52" s="202"/>
      <c r="OR52" s="202"/>
      <c r="OS52" s="202"/>
      <c r="OT52" s="202"/>
      <c r="OU52" s="202"/>
      <c r="OV52" s="202"/>
      <c r="OW52" s="202"/>
      <c r="OX52" s="202"/>
      <c r="OY52" s="202"/>
      <c r="OZ52" s="202"/>
      <c r="PA52" s="202"/>
      <c r="PB52" s="202"/>
      <c r="PC52" s="202"/>
      <c r="PD52" s="202"/>
      <c r="PE52" s="202"/>
      <c r="PF52" s="202"/>
      <c r="PG52" s="202"/>
      <c r="PH52" s="202"/>
      <c r="PI52" s="202"/>
      <c r="PJ52" s="202"/>
      <c r="PK52" s="202"/>
      <c r="PL52" s="202"/>
      <c r="PM52" s="202"/>
      <c r="PN52" s="202"/>
      <c r="PO52" s="202"/>
      <c r="PP52" s="202"/>
      <c r="PQ52" s="202"/>
      <c r="PR52" s="202"/>
      <c r="PS52" s="202"/>
      <c r="PT52" s="202"/>
      <c r="PU52" s="202"/>
      <c r="PV52" s="202"/>
      <c r="PW52" s="202"/>
      <c r="PX52" s="202"/>
      <c r="PY52" s="202"/>
      <c r="PZ52" s="202"/>
      <c r="QA52" s="202"/>
      <c r="QB52" s="202"/>
      <c r="QC52" s="202"/>
      <c r="QD52" s="202"/>
      <c r="QE52" s="202"/>
      <c r="QF52" s="202"/>
      <c r="QG52" s="202"/>
      <c r="QH52" s="202"/>
      <c r="QI52" s="202"/>
      <c r="QJ52" s="202"/>
      <c r="QK52" s="202"/>
      <c r="QL52" s="202"/>
      <c r="QM52" s="202"/>
      <c r="QN52" s="202"/>
      <c r="QO52" s="202"/>
      <c r="QP52" s="202"/>
      <c r="QQ52" s="202"/>
      <c r="QR52" s="202"/>
      <c r="QS52" s="202"/>
      <c r="QT52" s="202"/>
      <c r="QU52" s="202"/>
      <c r="QV52" s="202"/>
      <c r="QW52" s="202"/>
      <c r="QX52" s="202"/>
      <c r="QY52" s="202"/>
      <c r="QZ52" s="202"/>
      <c r="RA52" s="202"/>
      <c r="RB52" s="202"/>
      <c r="RC52" s="202"/>
      <c r="RD52" s="202"/>
      <c r="RE52" s="202"/>
      <c r="RF52" s="202"/>
      <c r="RG52" s="202"/>
      <c r="RH52" s="202"/>
      <c r="RI52" s="202"/>
      <c r="RJ52" s="202"/>
      <c r="RK52" s="202"/>
      <c r="RL52" s="202"/>
      <c r="RM52" s="202"/>
      <c r="RN52" s="202"/>
      <c r="RO52" s="202"/>
      <c r="RP52" s="202"/>
      <c r="RQ52" s="202"/>
      <c r="RR52" s="202"/>
      <c r="RS52" s="202"/>
      <c r="RT52" s="202"/>
      <c r="RU52" s="202"/>
      <c r="RV52" s="202"/>
      <c r="RW52" s="202"/>
      <c r="RX52" s="202"/>
      <c r="RY52" s="202"/>
      <c r="RZ52" s="202"/>
      <c r="SA52" s="202"/>
      <c r="SB52" s="202"/>
      <c r="SC52" s="202"/>
      <c r="SD52" s="202"/>
      <c r="SE52" s="202"/>
      <c r="SF52" s="202"/>
      <c r="SG52" s="202"/>
      <c r="SH52" s="202"/>
      <c r="SI52" s="202"/>
      <c r="SJ52" s="202"/>
      <c r="SK52" s="202"/>
      <c r="SL52" s="202"/>
      <c r="SM52" s="202"/>
      <c r="SN52" s="202"/>
      <c r="SO52" s="202"/>
      <c r="SP52" s="202"/>
      <c r="SQ52" s="202"/>
      <c r="SR52" s="202"/>
      <c r="SS52" s="202"/>
      <c r="ST52" s="202"/>
      <c r="SU52" s="202"/>
      <c r="SV52" s="202"/>
      <c r="SW52" s="202"/>
      <c r="SX52" s="202"/>
      <c r="SY52" s="202"/>
      <c r="SZ52" s="202"/>
      <c r="TA52" s="202"/>
      <c r="TB52" s="202"/>
      <c r="TC52" s="202"/>
      <c r="TD52" s="202"/>
      <c r="TE52" s="202"/>
      <c r="TF52" s="202"/>
      <c r="TG52" s="202"/>
      <c r="TH52" s="202"/>
      <c r="TI52" s="202"/>
      <c r="TJ52" s="202"/>
      <c r="TK52" s="202"/>
      <c r="TL52" s="202"/>
      <c r="TM52" s="202"/>
      <c r="TN52" s="202"/>
      <c r="TO52" s="202"/>
      <c r="TP52" s="202"/>
      <c r="TQ52" s="202"/>
      <c r="TR52" s="202"/>
      <c r="TS52" s="202"/>
      <c r="TT52" s="202"/>
      <c r="TU52" s="202"/>
      <c r="TV52" s="202"/>
      <c r="TW52" s="202"/>
      <c r="TX52" s="202"/>
      <c r="TY52" s="202"/>
      <c r="TZ52" s="202"/>
      <c r="UA52" s="202"/>
      <c r="UB52" s="202"/>
      <c r="UC52" s="202"/>
      <c r="UD52" s="202"/>
      <c r="UE52" s="202"/>
      <c r="UF52" s="202"/>
      <c r="UG52" s="202"/>
      <c r="UH52" s="202"/>
      <c r="UI52" s="202"/>
      <c r="UJ52" s="202"/>
      <c r="UK52" s="202"/>
      <c r="UL52" s="202"/>
      <c r="UM52" s="202"/>
      <c r="UN52" s="202"/>
      <c r="UO52" s="202"/>
      <c r="UP52" s="202"/>
      <c r="UQ52" s="202"/>
      <c r="UR52" s="202"/>
      <c r="US52" s="202"/>
      <c r="UT52" s="202"/>
      <c r="UU52" s="202"/>
      <c r="UV52" s="202"/>
      <c r="UW52" s="202"/>
      <c r="UX52" s="202"/>
      <c r="UY52" s="202"/>
      <c r="UZ52" s="202"/>
      <c r="VA52" s="202"/>
      <c r="VB52" s="202"/>
      <c r="VC52" s="202"/>
      <c r="VD52" s="202"/>
      <c r="VE52" s="202"/>
      <c r="VF52" s="202"/>
      <c r="VG52" s="202"/>
      <c r="VH52" s="202"/>
      <c r="VI52" s="202"/>
      <c r="VJ52" s="202"/>
      <c r="VK52" s="202"/>
      <c r="VL52" s="202"/>
      <c r="VM52" s="202"/>
      <c r="VN52" s="202"/>
      <c r="VO52" s="202"/>
      <c r="VP52" s="202"/>
      <c r="VQ52" s="202"/>
      <c r="VR52" s="202"/>
      <c r="VS52" s="202"/>
      <c r="VT52" s="202"/>
      <c r="VU52" s="202"/>
      <c r="VV52" s="202"/>
      <c r="VW52" s="202"/>
      <c r="VX52" s="202"/>
      <c r="VY52" s="202"/>
      <c r="VZ52" s="202"/>
      <c r="WA52" s="202"/>
      <c r="WB52" s="202"/>
      <c r="WC52" s="202"/>
      <c r="WD52" s="202"/>
      <c r="WE52" s="202"/>
      <c r="WF52" s="202"/>
      <c r="WG52" s="202"/>
      <c r="WH52" s="202"/>
      <c r="WI52" s="202"/>
      <c r="WJ52" s="202"/>
      <c r="WK52" s="202"/>
      <c r="WL52" s="202"/>
      <c r="WM52" s="202"/>
      <c r="WN52" s="202"/>
      <c r="WO52" s="202"/>
      <c r="WP52" s="202"/>
      <c r="WQ52" s="202"/>
      <c r="WR52" s="202"/>
      <c r="WS52" s="202"/>
      <c r="WT52" s="202"/>
      <c r="WU52" s="202"/>
      <c r="WV52" s="202"/>
      <c r="WW52" s="202"/>
      <c r="WX52" s="202"/>
      <c r="WY52" s="202"/>
      <c r="WZ52" s="202"/>
      <c r="XA52" s="202"/>
      <c r="XB52" s="202"/>
      <c r="XC52" s="202"/>
      <c r="XD52" s="202"/>
      <c r="XE52" s="202"/>
      <c r="XF52" s="202"/>
      <c r="XG52" s="202"/>
      <c r="XH52" s="202"/>
      <c r="XI52" s="202"/>
      <c r="XJ52" s="202"/>
      <c r="XK52" s="202"/>
      <c r="XL52" s="202"/>
      <c r="XM52" s="202"/>
      <c r="XN52" s="202"/>
      <c r="XO52" s="202"/>
      <c r="XP52" s="202"/>
      <c r="XQ52" s="202"/>
      <c r="XR52" s="202"/>
      <c r="XS52" s="202"/>
      <c r="XT52" s="202"/>
      <c r="XU52" s="202"/>
      <c r="XV52" s="202"/>
      <c r="XW52" s="202"/>
      <c r="XX52" s="202"/>
      <c r="XY52" s="202"/>
      <c r="XZ52" s="202"/>
      <c r="YA52" s="202"/>
      <c r="YB52" s="202"/>
      <c r="YC52" s="202"/>
      <c r="YD52" s="202"/>
      <c r="YE52" s="202"/>
      <c r="YF52" s="202"/>
      <c r="YG52" s="202"/>
      <c r="YH52" s="202"/>
      <c r="YI52" s="202"/>
      <c r="YJ52" s="202"/>
      <c r="YK52" s="202"/>
      <c r="YL52" s="202"/>
      <c r="YM52" s="202"/>
      <c r="YN52" s="202"/>
      <c r="YO52" s="202"/>
      <c r="YP52" s="202"/>
      <c r="YQ52" s="202"/>
      <c r="YR52" s="202"/>
      <c r="YS52" s="202"/>
      <c r="YT52" s="202"/>
      <c r="YU52" s="202"/>
      <c r="YV52" s="202"/>
      <c r="YW52" s="202"/>
      <c r="YX52" s="202"/>
      <c r="YY52" s="202"/>
      <c r="YZ52" s="202"/>
      <c r="ZA52" s="202"/>
      <c r="ZB52" s="202"/>
      <c r="ZC52" s="202"/>
      <c r="ZD52" s="202"/>
      <c r="ZE52" s="202"/>
      <c r="ZF52" s="202"/>
      <c r="ZG52" s="202"/>
      <c r="ZH52" s="202"/>
      <c r="ZI52" s="202"/>
      <c r="ZJ52" s="202"/>
      <c r="ZK52" s="202"/>
      <c r="ZL52" s="202"/>
      <c r="ZM52" s="202"/>
      <c r="ZN52" s="202"/>
      <c r="ZO52" s="202"/>
      <c r="ZP52" s="202"/>
      <c r="ZQ52" s="202"/>
      <c r="ZR52" s="202"/>
      <c r="ZS52" s="202"/>
      <c r="ZT52" s="202"/>
      <c r="ZU52" s="202"/>
      <c r="ZV52" s="202"/>
      <c r="ZW52" s="202"/>
      <c r="ZX52" s="202"/>
      <c r="ZY52" s="202"/>
      <c r="ZZ52" s="202"/>
      <c r="AAA52" s="202"/>
      <c r="AAB52" s="202"/>
      <c r="AAC52" s="202"/>
      <c r="AAD52" s="202"/>
      <c r="AAE52" s="202"/>
      <c r="AAF52" s="202"/>
      <c r="AAG52" s="202"/>
      <c r="AAH52" s="202"/>
      <c r="AAI52" s="202"/>
      <c r="AAJ52" s="202"/>
      <c r="AAK52" s="202"/>
      <c r="AAL52" s="202"/>
      <c r="AAM52" s="202"/>
      <c r="AAN52" s="202"/>
      <c r="AAO52" s="202"/>
      <c r="AAP52" s="202"/>
      <c r="AAQ52" s="202"/>
      <c r="AAR52" s="202"/>
      <c r="AAS52" s="202"/>
      <c r="AAT52" s="202"/>
      <c r="AAU52" s="202"/>
      <c r="AAV52" s="202"/>
      <c r="AAW52" s="202"/>
      <c r="AAX52" s="202"/>
      <c r="AAY52" s="202"/>
      <c r="AAZ52" s="202"/>
      <c r="ABA52" s="202"/>
      <c r="ABB52" s="202"/>
      <c r="ABC52" s="202"/>
      <c r="ABD52" s="202"/>
      <c r="ABE52" s="202"/>
      <c r="ABF52" s="202"/>
      <c r="ABG52" s="202"/>
      <c r="ABH52" s="202"/>
      <c r="ABI52" s="202"/>
      <c r="ABJ52" s="202"/>
      <c r="ABK52" s="202"/>
      <c r="ABL52" s="202"/>
      <c r="ABM52" s="202"/>
      <c r="ABN52" s="202"/>
      <c r="ABO52" s="202"/>
      <c r="ABP52" s="202"/>
      <c r="ABQ52" s="202"/>
      <c r="ABR52" s="202"/>
      <c r="ABS52" s="202"/>
      <c r="ABT52" s="202"/>
      <c r="ABU52" s="202"/>
      <c r="ABV52" s="202"/>
      <c r="ABW52" s="202"/>
      <c r="ABX52" s="202"/>
      <c r="ABY52" s="202"/>
      <c r="ABZ52" s="202"/>
      <c r="ACA52" s="202"/>
      <c r="ACB52" s="202"/>
      <c r="ACC52" s="202"/>
      <c r="ACD52" s="202"/>
      <c r="ACE52" s="202"/>
      <c r="ACF52" s="202"/>
      <c r="ACG52" s="202"/>
      <c r="ACH52" s="202"/>
      <c r="ACI52" s="202"/>
      <c r="ACJ52" s="202"/>
      <c r="ACK52" s="202"/>
      <c r="ACL52" s="202"/>
      <c r="ACM52" s="202"/>
      <c r="ACN52" s="202"/>
      <c r="ACO52" s="202"/>
      <c r="ACP52" s="202"/>
      <c r="ACQ52" s="202"/>
      <c r="ACR52" s="202"/>
      <c r="ACS52" s="202"/>
      <c r="ACT52" s="202"/>
      <c r="ACU52" s="202"/>
      <c r="ACV52" s="202"/>
      <c r="ACW52" s="202"/>
      <c r="ACX52" s="202"/>
      <c r="ACY52" s="202"/>
      <c r="ACZ52" s="202"/>
      <c r="ADA52" s="202"/>
      <c r="ADB52" s="202"/>
      <c r="ADC52" s="202"/>
      <c r="ADD52" s="202"/>
      <c r="ADE52" s="202"/>
      <c r="ADF52" s="202"/>
      <c r="ADG52" s="202"/>
      <c r="ADH52" s="202"/>
      <c r="ADI52" s="202"/>
      <c r="ADJ52" s="202"/>
      <c r="ADK52" s="202"/>
      <c r="ADL52" s="202"/>
      <c r="ADM52" s="202"/>
      <c r="ADN52" s="202"/>
      <c r="ADO52" s="202"/>
      <c r="ADP52" s="202"/>
      <c r="ADQ52" s="202"/>
      <c r="ADR52" s="202"/>
      <c r="ADS52" s="202"/>
      <c r="ADT52" s="202"/>
      <c r="ADU52" s="202"/>
      <c r="ADV52" s="202"/>
      <c r="ADW52" s="202"/>
      <c r="ADX52" s="202"/>
      <c r="ADY52" s="202"/>
      <c r="ADZ52" s="202"/>
      <c r="AEA52" s="202"/>
      <c r="AEB52" s="202"/>
      <c r="AEC52" s="202"/>
      <c r="AED52" s="202"/>
      <c r="AEE52" s="202"/>
      <c r="AEF52" s="202"/>
      <c r="AEG52" s="202"/>
      <c r="AEH52" s="202"/>
      <c r="AEI52" s="202"/>
      <c r="AEJ52" s="202"/>
      <c r="AEK52" s="202"/>
      <c r="AEL52" s="202"/>
      <c r="AEM52" s="202"/>
      <c r="AEN52" s="202"/>
      <c r="AEO52" s="202"/>
      <c r="AEP52" s="202"/>
      <c r="AEQ52" s="202"/>
      <c r="AER52" s="202"/>
      <c r="AES52" s="202"/>
      <c r="AET52" s="202"/>
      <c r="AEU52" s="202"/>
      <c r="AEV52" s="202"/>
      <c r="AEW52" s="202"/>
      <c r="AEX52" s="202"/>
      <c r="AEY52" s="202"/>
      <c r="AEZ52" s="202"/>
      <c r="AFA52" s="202"/>
      <c r="AFB52" s="202"/>
      <c r="AFC52" s="202"/>
      <c r="AFD52" s="202"/>
      <c r="AFE52" s="202"/>
      <c r="AFF52" s="202"/>
      <c r="AFG52" s="202"/>
      <c r="AFH52" s="202"/>
      <c r="AFI52" s="202"/>
      <c r="AFJ52" s="202"/>
      <c r="AFK52" s="202"/>
      <c r="AFL52" s="202"/>
      <c r="AFM52" s="202"/>
      <c r="AFN52" s="202"/>
      <c r="AFO52" s="202"/>
      <c r="AFP52" s="202"/>
      <c r="AFQ52" s="202"/>
      <c r="AFR52" s="202"/>
      <c r="AFS52" s="202"/>
      <c r="AFT52" s="202"/>
      <c r="AFU52" s="202"/>
      <c r="AFV52" s="202"/>
      <c r="AFW52" s="202"/>
      <c r="AFX52" s="202"/>
      <c r="AFY52" s="202"/>
      <c r="AFZ52" s="202"/>
      <c r="AGA52" s="202"/>
      <c r="AGB52" s="202"/>
      <c r="AGC52" s="202"/>
      <c r="AGD52" s="202"/>
      <c r="AGE52" s="202"/>
      <c r="AGF52" s="202"/>
      <c r="AGG52" s="202"/>
      <c r="AGH52" s="202"/>
      <c r="AGI52" s="202"/>
      <c r="AGJ52" s="202"/>
      <c r="AGK52" s="202"/>
      <c r="AGL52" s="202"/>
      <c r="AGM52" s="202"/>
      <c r="AGN52" s="202"/>
      <c r="AGO52" s="202"/>
      <c r="AGP52" s="202"/>
      <c r="AGQ52" s="202"/>
      <c r="AGR52" s="202"/>
      <c r="AGS52" s="202"/>
      <c r="AGT52" s="202"/>
      <c r="AGU52" s="202"/>
      <c r="AGV52" s="202"/>
      <c r="AGW52" s="202"/>
      <c r="AGX52" s="202"/>
      <c r="AGY52" s="202"/>
      <c r="AGZ52" s="202"/>
      <c r="AHA52" s="202"/>
      <c r="AHB52" s="202"/>
      <c r="AHC52" s="202"/>
      <c r="AHD52" s="202"/>
      <c r="AHE52" s="202"/>
      <c r="AHF52" s="202"/>
      <c r="AHG52" s="202"/>
      <c r="AHH52" s="202"/>
      <c r="AHI52" s="202"/>
      <c r="AHJ52" s="202"/>
      <c r="AHK52" s="202"/>
      <c r="AHL52" s="202"/>
      <c r="AHM52" s="202"/>
      <c r="AHN52" s="202"/>
      <c r="AHO52" s="202"/>
      <c r="AHP52" s="202"/>
      <c r="AHQ52" s="202"/>
      <c r="AHR52" s="202"/>
      <c r="AHS52" s="202"/>
      <c r="AHT52" s="202"/>
      <c r="AHU52" s="202"/>
      <c r="AHV52" s="202"/>
      <c r="AHW52" s="202"/>
      <c r="AHX52" s="202"/>
      <c r="AHY52" s="202"/>
      <c r="AHZ52" s="202"/>
      <c r="AIA52" s="202"/>
      <c r="AIB52" s="202"/>
      <c r="AIC52" s="202"/>
      <c r="AID52" s="202"/>
      <c r="AIE52" s="202"/>
      <c r="AIF52" s="202"/>
      <c r="AIG52" s="202"/>
      <c r="AIH52" s="202"/>
      <c r="AII52" s="202"/>
      <c r="AIJ52" s="202"/>
      <c r="AIK52" s="202"/>
      <c r="AIL52" s="202"/>
      <c r="AIM52" s="202"/>
      <c r="AIN52" s="202"/>
      <c r="AIO52" s="202"/>
      <c r="AIP52" s="202"/>
      <c r="AIQ52" s="202"/>
      <c r="AIR52" s="202"/>
      <c r="AIS52" s="202"/>
      <c r="AIT52" s="202"/>
      <c r="AIU52" s="202"/>
      <c r="AIV52" s="202"/>
      <c r="AIW52" s="202"/>
      <c r="AIX52" s="202"/>
      <c r="AIY52" s="202"/>
      <c r="AIZ52" s="202"/>
      <c r="AJA52" s="202"/>
      <c r="AJB52" s="202"/>
      <c r="AJC52" s="202"/>
      <c r="AJD52" s="202"/>
      <c r="AJE52" s="202"/>
      <c r="AJF52" s="202"/>
      <c r="AJG52" s="202"/>
      <c r="AJH52" s="202"/>
      <c r="AJI52" s="202"/>
      <c r="AJJ52" s="202"/>
      <c r="AJK52" s="202"/>
      <c r="AJL52" s="202"/>
      <c r="AJM52" s="202"/>
      <c r="AJN52" s="202"/>
      <c r="AJO52" s="202"/>
      <c r="AJP52" s="202"/>
      <c r="AJQ52" s="202"/>
      <c r="AJR52" s="202"/>
      <c r="AJS52" s="202"/>
      <c r="AJT52" s="202"/>
      <c r="AJU52" s="202"/>
      <c r="AJV52" s="202"/>
      <c r="AJW52" s="202"/>
      <c r="AJX52" s="202"/>
      <c r="AJY52" s="202"/>
      <c r="AJZ52" s="202"/>
      <c r="AKA52" s="202"/>
      <c r="AKB52" s="202"/>
      <c r="AKC52" s="202"/>
      <c r="AKD52" s="202"/>
      <c r="AKE52" s="202"/>
      <c r="AKF52" s="202"/>
      <c r="AKG52" s="202"/>
      <c r="AKH52" s="202"/>
      <c r="AKI52" s="202"/>
      <c r="AKJ52" s="202"/>
      <c r="AKK52" s="202"/>
      <c r="AKL52" s="202"/>
      <c r="AKM52" s="202"/>
      <c r="AKN52" s="202"/>
      <c r="AKO52" s="202"/>
      <c r="AKP52" s="202"/>
      <c r="AKQ52" s="202"/>
      <c r="AKR52" s="202"/>
      <c r="AKS52" s="202"/>
      <c r="AKT52" s="202"/>
      <c r="AKU52" s="202"/>
      <c r="AKV52" s="202"/>
      <c r="AKW52" s="202"/>
      <c r="AKX52" s="202"/>
      <c r="AKY52" s="202"/>
      <c r="AKZ52" s="202"/>
      <c r="ALA52" s="202"/>
      <c r="ALB52" s="202"/>
      <c r="ALC52" s="202"/>
      <c r="ALD52" s="202"/>
      <c r="ALE52" s="202"/>
      <c r="ALF52" s="202"/>
      <c r="ALG52" s="202"/>
      <c r="ALH52" s="202"/>
      <c r="ALI52" s="202"/>
      <c r="ALJ52" s="202"/>
      <c r="ALK52" s="202"/>
      <c r="ALL52" s="202"/>
      <c r="ALM52" s="202"/>
      <c r="ALN52" s="202"/>
      <c r="ALO52" s="202"/>
    </row>
    <row r="53" spans="1:1003" s="27" customFormat="1" ht="11.25" customHeight="1" x14ac:dyDescent="0.2">
      <c r="A53" s="278" t="s">
        <v>61</v>
      </c>
      <c r="B53" s="420" t="s">
        <v>62</v>
      </c>
      <c r="C53" s="420"/>
      <c r="D53" s="420"/>
      <c r="E53" s="420"/>
      <c r="F53" s="420"/>
      <c r="G53" s="420"/>
      <c r="H53" s="420"/>
      <c r="I53" s="420"/>
      <c r="J53" s="420"/>
      <c r="K53" s="421"/>
      <c r="L53" s="421"/>
      <c r="M53" s="421"/>
      <c r="N53" s="421"/>
      <c r="O53" s="421"/>
      <c r="P53" s="421"/>
      <c r="Q53" s="209">
        <f>V53+S53+R53+AA53</f>
        <v>1221</v>
      </c>
      <c r="R53" s="209">
        <f>R55+R78</f>
        <v>24</v>
      </c>
      <c r="S53" s="210">
        <f>S54</f>
        <v>12</v>
      </c>
      <c r="T53" s="265">
        <f t="shared" ref="T53" si="38">U53+V53</f>
        <v>791.5</v>
      </c>
      <c r="U53" s="210">
        <f t="shared" ref="U53:Z53" si="39">U55</f>
        <v>290.5</v>
      </c>
      <c r="V53" s="210">
        <f>V55</f>
        <v>501</v>
      </c>
      <c r="W53" s="210">
        <f t="shared" si="39"/>
        <v>169</v>
      </c>
      <c r="X53" s="210">
        <f t="shared" si="39"/>
        <v>12</v>
      </c>
      <c r="Y53" s="210">
        <f t="shared" si="39"/>
        <v>358</v>
      </c>
      <c r="Z53" s="210">
        <f t="shared" si="39"/>
        <v>0</v>
      </c>
      <c r="AA53" s="210">
        <f>AA55</f>
        <v>684</v>
      </c>
      <c r="AB53" s="210">
        <f>AB55+AB79</f>
        <v>0</v>
      </c>
      <c r="AC53" s="279">
        <f>AC55</f>
        <v>0</v>
      </c>
      <c r="AD53" s="279">
        <f>AD55</f>
        <v>0</v>
      </c>
      <c r="AE53" s="279"/>
      <c r="AF53" s="279">
        <f>AF55</f>
        <v>0</v>
      </c>
      <c r="AG53" s="279">
        <f>AG55</f>
        <v>0</v>
      </c>
      <c r="AH53" s="280">
        <f>AH55+AH79</f>
        <v>0</v>
      </c>
      <c r="AI53" s="279">
        <f>AI55</f>
        <v>0</v>
      </c>
      <c r="AJ53" s="279">
        <f>AJ55</f>
        <v>0</v>
      </c>
      <c r="AK53" s="279"/>
      <c r="AL53" s="279">
        <f>AL55</f>
        <v>0</v>
      </c>
      <c r="AM53" s="279">
        <f>AM55</f>
        <v>0</v>
      </c>
      <c r="AN53" s="280">
        <f>AN55+AN79</f>
        <v>491</v>
      </c>
      <c r="AO53" s="279">
        <f>AO55</f>
        <v>6</v>
      </c>
      <c r="AP53" s="279">
        <f>AP55</f>
        <v>215</v>
      </c>
      <c r="AQ53" s="279">
        <f>AQ55</f>
        <v>276</v>
      </c>
      <c r="AR53" s="279">
        <f>AR55</f>
        <v>0</v>
      </c>
      <c r="AS53" s="280">
        <f>AS55</f>
        <v>694</v>
      </c>
      <c r="AT53" s="279">
        <v>6</v>
      </c>
      <c r="AU53" s="279">
        <f>AU55</f>
        <v>304</v>
      </c>
      <c r="AV53" s="279">
        <f>AV55</f>
        <v>408</v>
      </c>
      <c r="AW53" s="328">
        <f>AW55</f>
        <v>0</v>
      </c>
      <c r="AX53" s="297"/>
      <c r="AY53" s="295"/>
      <c r="AZ53" s="295"/>
      <c r="BA53" s="295"/>
      <c r="BB53" s="295"/>
      <c r="BC53" s="297"/>
      <c r="BD53" s="295"/>
      <c r="BE53" s="295"/>
      <c r="BF53" s="295"/>
      <c r="BG53" s="295"/>
      <c r="BH53" s="13"/>
    </row>
    <row r="54" spans="1:1003" s="77" customFormat="1" ht="10.5" customHeight="1" x14ac:dyDescent="0.2">
      <c r="A54" s="193"/>
      <c r="B54" s="422" t="s">
        <v>14</v>
      </c>
      <c r="C54" s="422"/>
      <c r="D54" s="422"/>
      <c r="E54" s="422"/>
      <c r="F54" s="422"/>
      <c r="G54" s="422"/>
      <c r="H54" s="422"/>
      <c r="I54" s="422"/>
      <c r="J54" s="422"/>
      <c r="K54" s="281"/>
      <c r="L54" s="281"/>
      <c r="M54" s="281"/>
      <c r="N54" s="281"/>
      <c r="O54" s="281"/>
      <c r="P54" s="281"/>
      <c r="Q54" s="172"/>
      <c r="R54" s="172"/>
      <c r="S54" s="211">
        <f>S56+S61+S71+S76+S66</f>
        <v>12</v>
      </c>
      <c r="T54" s="211"/>
      <c r="U54" s="211"/>
      <c r="V54" s="172"/>
      <c r="W54" s="172"/>
      <c r="X54" s="172"/>
      <c r="Y54" s="172"/>
      <c r="Z54" s="172"/>
      <c r="AA54" s="172"/>
      <c r="AB54" s="172"/>
      <c r="AC54" s="207"/>
      <c r="AD54" s="172"/>
      <c r="AE54" s="172"/>
      <c r="AF54" s="172"/>
      <c r="AG54" s="172"/>
      <c r="AH54" s="172"/>
      <c r="AI54" s="207"/>
      <c r="AJ54" s="172"/>
      <c r="AK54" s="172"/>
      <c r="AL54" s="172"/>
      <c r="AM54" s="172"/>
      <c r="AN54" s="172"/>
      <c r="AO54" s="207">
        <v>6</v>
      </c>
      <c r="AP54" s="172"/>
      <c r="AQ54" s="172"/>
      <c r="AR54" s="172"/>
      <c r="AS54" s="172"/>
      <c r="AT54" s="207">
        <v>6</v>
      </c>
      <c r="AU54" s="172"/>
      <c r="AV54" s="172"/>
      <c r="AW54" s="172"/>
      <c r="AX54" s="293"/>
      <c r="AY54" s="294"/>
      <c r="AZ54" s="293"/>
      <c r="BA54" s="293"/>
      <c r="BB54" s="293"/>
      <c r="BC54" s="293"/>
      <c r="BD54" s="294"/>
      <c r="BE54" s="293"/>
      <c r="BF54" s="293"/>
      <c r="BG54" s="293"/>
    </row>
    <row r="55" spans="1:1003" s="27" customFormat="1" ht="11.25" customHeight="1" x14ac:dyDescent="0.2">
      <c r="A55" s="275" t="s">
        <v>63</v>
      </c>
      <c r="B55" s="423" t="s">
        <v>64</v>
      </c>
      <c r="C55" s="423"/>
      <c r="D55" s="423"/>
      <c r="E55" s="423"/>
      <c r="F55" s="423"/>
      <c r="G55" s="423"/>
      <c r="H55" s="423"/>
      <c r="I55" s="423"/>
      <c r="J55" s="423"/>
      <c r="K55" s="424"/>
      <c r="L55" s="424"/>
      <c r="M55" s="424"/>
      <c r="N55" s="424"/>
      <c r="O55" s="424"/>
      <c r="P55" s="424"/>
      <c r="Q55" s="276">
        <f>Q56+Q61+Q66+Q71</f>
        <v>1221</v>
      </c>
      <c r="R55" s="276">
        <f>R56+R61+R71+R76+R66</f>
        <v>24</v>
      </c>
      <c r="S55" s="276">
        <f>S56+S61+S71+S76+S66</f>
        <v>12</v>
      </c>
      <c r="T55" s="265">
        <f t="shared" ref="T55" si="40">U55+V55</f>
        <v>791.5</v>
      </c>
      <c r="U55" s="76">
        <f>U56+U61+U71+U76+U66</f>
        <v>290.5</v>
      </c>
      <c r="V55" s="76">
        <f>V56+V61+V71+V66</f>
        <v>501</v>
      </c>
      <c r="W55" s="76">
        <f>W56+W61+W71+W66</f>
        <v>169</v>
      </c>
      <c r="X55" s="76">
        <f t="shared" ref="X55:AA55" si="41">X56+X61+X71+X76+X66</f>
        <v>12</v>
      </c>
      <c r="Y55" s="76">
        <f t="shared" si="41"/>
        <v>358</v>
      </c>
      <c r="Z55" s="76">
        <f t="shared" si="41"/>
        <v>0</v>
      </c>
      <c r="AA55" s="76">
        <f t="shared" si="41"/>
        <v>684</v>
      </c>
      <c r="AB55" s="76">
        <f t="shared" ref="AB55:AD55" si="42">AB56+AB61+AB71+AB76</f>
        <v>0</v>
      </c>
      <c r="AC55" s="76">
        <f t="shared" si="42"/>
        <v>0</v>
      </c>
      <c r="AD55" s="76">
        <f t="shared" si="42"/>
        <v>0</v>
      </c>
      <c r="AE55" s="76"/>
      <c r="AF55" s="76">
        <f>AF56+AF61+AF71+AF76</f>
        <v>0</v>
      </c>
      <c r="AG55" s="76">
        <f>AG56+AG61+AG71+AG76</f>
        <v>0</v>
      </c>
      <c r="AH55" s="76">
        <f>AH56+AH61+AH71+AH76</f>
        <v>0</v>
      </c>
      <c r="AI55" s="76">
        <f>AI56+AI61+AI71+AI76</f>
        <v>0</v>
      </c>
      <c r="AJ55" s="76">
        <f>AJ56+AJ61+AJ71+AJ76</f>
        <v>0</v>
      </c>
      <c r="AK55" s="76"/>
      <c r="AL55" s="76">
        <f t="shared" ref="AL55:AW55" si="43">AL56+AL61+AL71+AL76</f>
        <v>0</v>
      </c>
      <c r="AM55" s="76">
        <f t="shared" si="43"/>
        <v>0</v>
      </c>
      <c r="AN55" s="76">
        <f>AN56+AN61+AN71+AN66</f>
        <v>491</v>
      </c>
      <c r="AO55" s="76">
        <f t="shared" si="43"/>
        <v>6</v>
      </c>
      <c r="AP55" s="76">
        <f>AP56+AP61+AP71</f>
        <v>215</v>
      </c>
      <c r="AQ55" s="76">
        <f t="shared" si="43"/>
        <v>276</v>
      </c>
      <c r="AR55" s="76">
        <f t="shared" si="43"/>
        <v>0</v>
      </c>
      <c r="AS55" s="76">
        <f>AS56+AS61+AS71+AS66</f>
        <v>694</v>
      </c>
      <c r="AT55" s="76">
        <v>6</v>
      </c>
      <c r="AU55" s="76">
        <f>AU56+AU61+AU71+AU76+AU66</f>
        <v>304</v>
      </c>
      <c r="AV55" s="76">
        <f>AV56+AV61+AV71+AV66</f>
        <v>408</v>
      </c>
      <c r="AW55" s="329">
        <f t="shared" si="43"/>
        <v>0</v>
      </c>
      <c r="AX55" s="297"/>
      <c r="AY55" s="297"/>
      <c r="AZ55" s="297"/>
      <c r="BA55" s="297"/>
      <c r="BB55" s="297"/>
      <c r="BC55" s="297"/>
      <c r="BD55" s="297"/>
      <c r="BE55" s="297"/>
      <c r="BF55" s="297"/>
      <c r="BG55" s="297"/>
      <c r="BH55" s="13"/>
    </row>
    <row r="56" spans="1:1003" s="27" customFormat="1" ht="18.75" customHeight="1" x14ac:dyDescent="0.2">
      <c r="A56" s="83" t="s">
        <v>65</v>
      </c>
      <c r="B56" s="425" t="s">
        <v>182</v>
      </c>
      <c r="C56" s="425"/>
      <c r="D56" s="425"/>
      <c r="E56" s="425"/>
      <c r="F56" s="425"/>
      <c r="G56" s="425"/>
      <c r="H56" s="425"/>
      <c r="I56" s="425"/>
      <c r="J56" s="425"/>
      <c r="K56" s="393" t="s">
        <v>45</v>
      </c>
      <c r="L56" s="393"/>
      <c r="M56" s="393"/>
      <c r="N56" s="426"/>
      <c r="O56" s="426"/>
      <c r="P56" s="393"/>
      <c r="Q56" s="212">
        <f>V56+S56+R56+AA56</f>
        <v>226</v>
      </c>
      <c r="R56" s="212">
        <v>6</v>
      </c>
      <c r="S56" s="212">
        <f t="shared" ref="S56:AA56" si="44">SUM(S57:S60)</f>
        <v>3</v>
      </c>
      <c r="T56" s="84"/>
      <c r="U56" s="85">
        <f t="shared" si="44"/>
        <v>48.5</v>
      </c>
      <c r="V56" s="85">
        <f>SUM(V57:V60)</f>
        <v>97</v>
      </c>
      <c r="W56" s="85">
        <f t="shared" si="44"/>
        <v>35</v>
      </c>
      <c r="X56" s="85">
        <f t="shared" si="44"/>
        <v>0</v>
      </c>
      <c r="Y56" s="85">
        <f t="shared" si="44"/>
        <v>62</v>
      </c>
      <c r="Z56" s="85">
        <f t="shared" si="44"/>
        <v>0</v>
      </c>
      <c r="AA56" s="85">
        <f t="shared" si="44"/>
        <v>120</v>
      </c>
      <c r="AB56" s="86">
        <f>SUM(AB58:AB60)</f>
        <v>0</v>
      </c>
      <c r="AC56" s="86">
        <f>SUM(AC57:AC60)</f>
        <v>0</v>
      </c>
      <c r="AD56" s="86">
        <f>SUM(AD58:AD60)</f>
        <v>0</v>
      </c>
      <c r="AE56" s="86"/>
      <c r="AF56" s="86">
        <f>SUM(AF58:AF60)</f>
        <v>0</v>
      </c>
      <c r="AG56" s="86">
        <f>SUM(AG58:AG60)</f>
        <v>0</v>
      </c>
      <c r="AH56" s="86">
        <f>SUM(AH58:AH60)</f>
        <v>0</v>
      </c>
      <c r="AI56" s="86">
        <f>SUM(AI57:AI60)</f>
        <v>0</v>
      </c>
      <c r="AJ56" s="86">
        <f>SUM(AJ58:AJ60)</f>
        <v>0</v>
      </c>
      <c r="AK56" s="86"/>
      <c r="AL56" s="86">
        <f>SUM(AL58:AL60)</f>
        <v>0</v>
      </c>
      <c r="AM56" s="86">
        <f>SUM(AM58:AM60)</f>
        <v>0</v>
      </c>
      <c r="AN56" s="86">
        <f>SUM(AN58:AN60)</f>
        <v>217</v>
      </c>
      <c r="AO56" s="86">
        <f>SUM(AO57:AO60)</f>
        <v>3</v>
      </c>
      <c r="AP56" s="86">
        <f>SUM(AP58:AP60)</f>
        <v>97</v>
      </c>
      <c r="AQ56" s="86">
        <f>SUM(AQ58:AQ60)</f>
        <v>120</v>
      </c>
      <c r="AR56" s="86">
        <f>SUM(AR58:AR60)</f>
        <v>0</v>
      </c>
      <c r="AS56" s="86">
        <f>SUM(AS58:AS60)</f>
        <v>0</v>
      </c>
      <c r="AT56" s="86"/>
      <c r="AU56" s="86">
        <f>SUM(AU58:AU60)</f>
        <v>0</v>
      </c>
      <c r="AV56" s="86">
        <f>SUM(AV58:AV60)</f>
        <v>0</v>
      </c>
      <c r="AW56" s="330">
        <f>SUM(AW58:AW60)</f>
        <v>0</v>
      </c>
      <c r="AX56" s="295"/>
      <c r="AY56" s="295"/>
      <c r="AZ56" s="295"/>
      <c r="BA56" s="295"/>
      <c r="BB56" s="295"/>
      <c r="BC56" s="295"/>
      <c r="BD56" s="295"/>
      <c r="BE56" s="295"/>
      <c r="BF56" s="295"/>
      <c r="BG56" s="295"/>
      <c r="BH56" s="13"/>
    </row>
    <row r="57" spans="1:1003" s="27" customFormat="1" ht="11.25" customHeight="1" x14ac:dyDescent="0.2">
      <c r="A57" s="89"/>
      <c r="B57" s="431" t="s">
        <v>66</v>
      </c>
      <c r="C57" s="431"/>
      <c r="D57" s="431"/>
      <c r="E57" s="431"/>
      <c r="F57" s="431"/>
      <c r="G57" s="431"/>
      <c r="H57" s="431"/>
      <c r="I57" s="431"/>
      <c r="J57" s="431"/>
      <c r="K57" s="86"/>
      <c r="L57" s="86"/>
      <c r="M57" s="88"/>
      <c r="N57" s="173" t="s">
        <v>45</v>
      </c>
      <c r="O57" s="169"/>
      <c r="P57" s="87"/>
      <c r="Q57" s="343"/>
      <c r="R57" s="343">
        <v>6</v>
      </c>
      <c r="S57" s="344">
        <v>3</v>
      </c>
      <c r="T57" s="345"/>
      <c r="U57" s="90"/>
      <c r="V57" s="91"/>
      <c r="W57" s="92"/>
      <c r="X57" s="92"/>
      <c r="Y57" s="92"/>
      <c r="Z57" s="92"/>
      <c r="AA57" s="92"/>
      <c r="AB57" s="92"/>
      <c r="AC57" s="93"/>
      <c r="AD57" s="86"/>
      <c r="AE57" s="86"/>
      <c r="AF57" s="86"/>
      <c r="AG57" s="86"/>
      <c r="AH57" s="86"/>
      <c r="AI57" s="93"/>
      <c r="AJ57" s="86"/>
      <c r="AK57" s="86"/>
      <c r="AL57" s="86"/>
      <c r="AM57" s="86"/>
      <c r="AN57" s="86"/>
      <c r="AO57" s="93">
        <v>3</v>
      </c>
      <c r="AP57" s="86"/>
      <c r="AQ57" s="86"/>
      <c r="AR57" s="86"/>
      <c r="AS57" s="86"/>
      <c r="AT57" s="93"/>
      <c r="AU57" s="86"/>
      <c r="AV57" s="86"/>
      <c r="AW57" s="330"/>
      <c r="AX57" s="295"/>
      <c r="AY57" s="296"/>
      <c r="AZ57" s="295"/>
      <c r="BA57" s="295"/>
      <c r="BB57" s="295"/>
      <c r="BC57" s="296"/>
      <c r="BD57" s="296"/>
      <c r="BE57" s="295"/>
      <c r="BF57" s="295"/>
      <c r="BG57" s="295"/>
    </row>
    <row r="58" spans="1:1003" ht="24" customHeight="1" x14ac:dyDescent="0.2">
      <c r="A58" s="68" t="s">
        <v>67</v>
      </c>
      <c r="B58" s="432" t="s">
        <v>183</v>
      </c>
      <c r="C58" s="432"/>
      <c r="D58" s="432"/>
      <c r="E58" s="432"/>
      <c r="F58" s="432"/>
      <c r="G58" s="432"/>
      <c r="H58" s="432"/>
      <c r="I58" s="432"/>
      <c r="J58" s="432"/>
      <c r="K58" s="21"/>
      <c r="L58" s="21"/>
      <c r="M58" s="70"/>
      <c r="N58" s="205" t="s">
        <v>46</v>
      </c>
      <c r="O58" s="168"/>
      <c r="P58" s="246"/>
      <c r="Q58" s="212">
        <f>V58+S58+R58+AA58</f>
        <v>97</v>
      </c>
      <c r="R58" s="213"/>
      <c r="S58" s="214">
        <f>AC58+AI58+AO58+AT58+AY58+BD58</f>
        <v>0</v>
      </c>
      <c r="T58" s="265">
        <f t="shared" ref="T58" si="45">U58+V58</f>
        <v>145.5</v>
      </c>
      <c r="U58" s="226">
        <f t="shared" ref="U58" si="46">V58*0.5</f>
        <v>48.5</v>
      </c>
      <c r="V58" s="21">
        <f>AD58+AJ58+AP58+AU58+AZ58+BE58</f>
        <v>97</v>
      </c>
      <c r="W58" s="70">
        <f t="shared" ref="W58" si="47">V58-X58-Z58-Y58</f>
        <v>35</v>
      </c>
      <c r="X58" s="70"/>
      <c r="Y58" s="70">
        <v>62</v>
      </c>
      <c r="Z58" s="70"/>
      <c r="AA58" s="70">
        <f>AF58+AL58+AQ58+AV58+BA58+BF58</f>
        <v>0</v>
      </c>
      <c r="AB58" s="71">
        <f>AD58+AF58+AG58</f>
        <v>0</v>
      </c>
      <c r="AC58" s="72"/>
      <c r="AD58" s="21"/>
      <c r="AE58" s="161"/>
      <c r="AF58" s="21"/>
      <c r="AG58" s="21"/>
      <c r="AH58" s="71">
        <f>AJ58+AL58+AM58</f>
        <v>0</v>
      </c>
      <c r="AI58" s="72"/>
      <c r="AJ58" s="21"/>
      <c r="AK58" s="161"/>
      <c r="AL58" s="164"/>
      <c r="AM58" s="21"/>
      <c r="AN58" s="71">
        <f>AP58+AQ58+AR58</f>
        <v>97</v>
      </c>
      <c r="AO58" s="72"/>
      <c r="AP58" s="285">
        <v>97</v>
      </c>
      <c r="AQ58" s="285"/>
      <c r="AR58" s="285"/>
      <c r="AS58" s="71">
        <f>AU58+AV58+AW58</f>
        <v>0</v>
      </c>
      <c r="AT58" s="72"/>
      <c r="AU58" s="285">
        <v>0</v>
      </c>
      <c r="AV58" s="285"/>
      <c r="AW58" s="326"/>
      <c r="AX58" s="287"/>
      <c r="AY58" s="288"/>
      <c r="AZ58" s="287"/>
      <c r="BA58" s="287"/>
      <c r="BB58" s="287"/>
      <c r="BC58" s="287"/>
      <c r="BD58" s="288"/>
      <c r="BE58" s="287"/>
      <c r="BF58" s="287"/>
      <c r="BG58" s="287"/>
    </row>
    <row r="59" spans="1:1003" ht="11.25" customHeight="1" x14ac:dyDescent="0.2">
      <c r="A59" s="68" t="s">
        <v>68</v>
      </c>
      <c r="B59" s="432" t="s">
        <v>12</v>
      </c>
      <c r="C59" s="432"/>
      <c r="D59" s="432"/>
      <c r="E59" s="432"/>
      <c r="F59" s="432"/>
      <c r="G59" s="432"/>
      <c r="H59" s="432"/>
      <c r="I59" s="432"/>
      <c r="J59" s="432"/>
      <c r="K59" s="21"/>
      <c r="L59" s="21"/>
      <c r="M59" s="70"/>
      <c r="N59" s="205" t="s">
        <v>46</v>
      </c>
      <c r="O59" s="168"/>
      <c r="P59" s="247"/>
      <c r="Q59" s="212">
        <f>V59+S59+R59+AA59</f>
        <v>84</v>
      </c>
      <c r="R59" s="213"/>
      <c r="S59" s="214">
        <f>AC59+AI59+AO59+AT59+AY59+BD59</f>
        <v>0</v>
      </c>
      <c r="T59" s="208"/>
      <c r="U59" s="69">
        <f>AG59+AM59+AR59+AW59+BB59+BG59</f>
        <v>0</v>
      </c>
      <c r="V59" s="21">
        <f>AD59+AJ59+AP59+AU59+AZ59+BE59</f>
        <v>0</v>
      </c>
      <c r="W59" s="70">
        <f t="shared" ref="W59:W60" si="48">V59-X59-Z59-Y59</f>
        <v>0</v>
      </c>
      <c r="X59" s="70"/>
      <c r="Y59" s="70"/>
      <c r="Z59" s="70"/>
      <c r="AA59" s="70">
        <f>AF59+AL59+AQ59+AV59+BA59+BF59</f>
        <v>84</v>
      </c>
      <c r="AB59" s="71">
        <f>AD59+AF59+AG59</f>
        <v>0</v>
      </c>
      <c r="AC59" s="72"/>
      <c r="AD59" s="21"/>
      <c r="AE59" s="161"/>
      <c r="AF59" s="21"/>
      <c r="AG59" s="21"/>
      <c r="AH59" s="71">
        <f>AJ59+AL59+AM59</f>
        <v>0</v>
      </c>
      <c r="AI59" s="72"/>
      <c r="AJ59" s="21"/>
      <c r="AK59" s="161"/>
      <c r="AL59" s="164"/>
      <c r="AM59" s="21"/>
      <c r="AN59" s="71">
        <f>AP59+AQ59+AR59</f>
        <v>84</v>
      </c>
      <c r="AO59" s="72"/>
      <c r="AP59" s="285"/>
      <c r="AQ59" s="285">
        <v>84</v>
      </c>
      <c r="AR59" s="285"/>
      <c r="AS59" s="71">
        <f>AU59+AV59+AW59</f>
        <v>0</v>
      </c>
      <c r="AT59" s="72"/>
      <c r="AU59" s="285"/>
      <c r="AV59" s="285">
        <v>0</v>
      </c>
      <c r="AW59" s="326"/>
      <c r="AX59" s="287"/>
      <c r="AY59" s="288"/>
      <c r="AZ59" s="287"/>
      <c r="BA59" s="287"/>
      <c r="BB59" s="287"/>
      <c r="BC59" s="287"/>
      <c r="BD59" s="288"/>
      <c r="BE59" s="287"/>
      <c r="BF59" s="287"/>
      <c r="BG59" s="287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</row>
    <row r="60" spans="1:1003" ht="11.25" customHeight="1" x14ac:dyDescent="0.2">
      <c r="A60" s="68" t="s">
        <v>69</v>
      </c>
      <c r="B60" s="432" t="s">
        <v>13</v>
      </c>
      <c r="C60" s="432"/>
      <c r="D60" s="432"/>
      <c r="E60" s="432"/>
      <c r="F60" s="432"/>
      <c r="G60" s="432"/>
      <c r="H60" s="432"/>
      <c r="I60" s="432"/>
      <c r="J60" s="432"/>
      <c r="K60" s="21"/>
      <c r="L60" s="21"/>
      <c r="M60" s="70"/>
      <c r="N60" s="205" t="s">
        <v>46</v>
      </c>
      <c r="O60" s="168"/>
      <c r="P60" s="247"/>
      <c r="Q60" s="212">
        <f>V60+S60+R60+AA60</f>
        <v>36</v>
      </c>
      <c r="R60" s="213"/>
      <c r="S60" s="214">
        <f>AC60+AI60+AO60+AT60+AY60+BD60</f>
        <v>0</v>
      </c>
      <c r="T60" s="208"/>
      <c r="U60" s="69">
        <f>AG60+AM60+AR60+AW60+BB60+BG60</f>
        <v>0</v>
      </c>
      <c r="V60" s="21">
        <f>AD60+AJ60+AP60+AU60+AZ60+BE60</f>
        <v>0</v>
      </c>
      <c r="W60" s="70">
        <f t="shared" si="48"/>
        <v>0</v>
      </c>
      <c r="X60" s="70"/>
      <c r="Y60" s="70"/>
      <c r="Z60" s="70"/>
      <c r="AA60" s="70">
        <f>AF60+AL60+AQ60+AV60+BA60+BF60</f>
        <v>36</v>
      </c>
      <c r="AB60" s="71">
        <f>AD60+AF60+AG60</f>
        <v>0</v>
      </c>
      <c r="AC60" s="72"/>
      <c r="AD60" s="21"/>
      <c r="AE60" s="161"/>
      <c r="AF60" s="21"/>
      <c r="AG60" s="21"/>
      <c r="AH60" s="71">
        <f>AJ60+AL60+AM60</f>
        <v>0</v>
      </c>
      <c r="AI60" s="72"/>
      <c r="AJ60" s="21"/>
      <c r="AK60" s="161"/>
      <c r="AL60" s="164"/>
      <c r="AM60" s="21"/>
      <c r="AN60" s="71">
        <f>AP60+AQ60+AR60</f>
        <v>36</v>
      </c>
      <c r="AO60" s="72"/>
      <c r="AP60" s="285"/>
      <c r="AQ60" s="285">
        <v>36</v>
      </c>
      <c r="AR60" s="285"/>
      <c r="AS60" s="71">
        <f>AU60+AV60+AW60</f>
        <v>0</v>
      </c>
      <c r="AT60" s="72"/>
      <c r="AU60" s="285"/>
      <c r="AV60" s="285">
        <v>0</v>
      </c>
      <c r="AW60" s="326"/>
      <c r="AX60" s="287"/>
      <c r="AY60" s="288"/>
      <c r="AZ60" s="287"/>
      <c r="BA60" s="287"/>
      <c r="BB60" s="287"/>
      <c r="BC60" s="287"/>
      <c r="BD60" s="288"/>
      <c r="BE60" s="287"/>
      <c r="BF60" s="287"/>
      <c r="BG60" s="287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</row>
    <row r="61" spans="1:1003" s="27" customFormat="1" ht="22.5" customHeight="1" x14ac:dyDescent="0.2">
      <c r="A61" s="89" t="s">
        <v>70</v>
      </c>
      <c r="B61" s="433" t="s">
        <v>185</v>
      </c>
      <c r="C61" s="433"/>
      <c r="D61" s="433"/>
      <c r="E61" s="433"/>
      <c r="F61" s="433"/>
      <c r="G61" s="433"/>
      <c r="H61" s="433"/>
      <c r="I61" s="433"/>
      <c r="J61" s="433"/>
      <c r="K61" s="394" t="s">
        <v>45</v>
      </c>
      <c r="L61" s="394"/>
      <c r="M61" s="394"/>
      <c r="N61" s="394"/>
      <c r="O61" s="394"/>
      <c r="P61" s="394"/>
      <c r="Q61" s="212">
        <f>V61+S61+R61+AA61</f>
        <v>283</v>
      </c>
      <c r="R61" s="212">
        <f>SUM(R62:R65)</f>
        <v>6</v>
      </c>
      <c r="S61" s="212">
        <f>SUM(S62:S65)</f>
        <v>3</v>
      </c>
      <c r="T61" s="95"/>
      <c r="U61" s="90">
        <f t="shared" ref="U61:AA61" si="49">SUM(U62:U65)</f>
        <v>59</v>
      </c>
      <c r="V61" s="90">
        <f t="shared" si="49"/>
        <v>118</v>
      </c>
      <c r="W61" s="90">
        <f t="shared" si="49"/>
        <v>48</v>
      </c>
      <c r="X61" s="90">
        <f t="shared" si="49"/>
        <v>0</v>
      </c>
      <c r="Y61" s="90">
        <f t="shared" si="49"/>
        <v>70</v>
      </c>
      <c r="Z61" s="90">
        <f t="shared" si="49"/>
        <v>0</v>
      </c>
      <c r="AA61" s="90">
        <f t="shared" si="49"/>
        <v>156</v>
      </c>
      <c r="AB61" s="91">
        <f>SUM(AB63:AB65)</f>
        <v>0</v>
      </c>
      <c r="AC61" s="91">
        <f>SUM(AC62:AC65)</f>
        <v>0</v>
      </c>
      <c r="AD61" s="91">
        <f>SUM(AD62:AD65)</f>
        <v>0</v>
      </c>
      <c r="AE61" s="91"/>
      <c r="AF61" s="91">
        <f>SUM(AF62:AF65)</f>
        <v>0</v>
      </c>
      <c r="AG61" s="91">
        <f>SUM(AG62:AG65)</f>
        <v>0</v>
      </c>
      <c r="AH61" s="91">
        <f>SUM(AH62:AH65)</f>
        <v>0</v>
      </c>
      <c r="AI61" s="91">
        <f>SUM(AI62:AI65)</f>
        <v>0</v>
      </c>
      <c r="AJ61" s="91">
        <f>SUM(AJ62:AJ65)</f>
        <v>0</v>
      </c>
      <c r="AK61" s="91"/>
      <c r="AL61" s="91">
        <f t="shared" ref="AL61:AW61" si="50">SUM(AL62:AL65)</f>
        <v>0</v>
      </c>
      <c r="AM61" s="91">
        <f t="shared" si="50"/>
        <v>0</v>
      </c>
      <c r="AN61" s="91">
        <f t="shared" si="50"/>
        <v>274</v>
      </c>
      <c r="AO61" s="91">
        <f t="shared" si="50"/>
        <v>3</v>
      </c>
      <c r="AP61" s="91">
        <f t="shared" si="50"/>
        <v>118</v>
      </c>
      <c r="AQ61" s="91">
        <f t="shared" si="50"/>
        <v>156</v>
      </c>
      <c r="AR61" s="91">
        <f t="shared" si="50"/>
        <v>0</v>
      </c>
      <c r="AS61" s="91">
        <f t="shared" si="50"/>
        <v>0</v>
      </c>
      <c r="AT61" s="91"/>
      <c r="AU61" s="91">
        <f t="shared" si="50"/>
        <v>0</v>
      </c>
      <c r="AV61" s="91">
        <f t="shared" si="50"/>
        <v>0</v>
      </c>
      <c r="AW61" s="331">
        <f t="shared" si="50"/>
        <v>0</v>
      </c>
      <c r="AX61" s="295"/>
      <c r="AY61" s="295"/>
      <c r="AZ61" s="295"/>
      <c r="BA61" s="295"/>
      <c r="BB61" s="295"/>
      <c r="BC61" s="295"/>
      <c r="BD61" s="295"/>
      <c r="BE61" s="295"/>
      <c r="BF61" s="295"/>
      <c r="BG61" s="295"/>
      <c r="BH61" s="13"/>
    </row>
    <row r="62" spans="1:1003" s="27" customFormat="1" ht="11.25" customHeight="1" x14ac:dyDescent="0.2">
      <c r="A62" s="89"/>
      <c r="B62" s="428" t="s">
        <v>66</v>
      </c>
      <c r="C62" s="428"/>
      <c r="D62" s="428"/>
      <c r="E62" s="428"/>
      <c r="F62" s="428"/>
      <c r="G62" s="428"/>
      <c r="H62" s="428"/>
      <c r="I62" s="428"/>
      <c r="J62" s="428"/>
      <c r="K62" s="86"/>
      <c r="L62" s="86"/>
      <c r="M62" s="86"/>
      <c r="N62" s="86" t="s">
        <v>45</v>
      </c>
      <c r="O62" s="86"/>
      <c r="P62" s="86"/>
      <c r="Q62" s="343"/>
      <c r="R62" s="343">
        <v>6</v>
      </c>
      <c r="S62" s="344">
        <v>3</v>
      </c>
      <c r="T62" s="345"/>
      <c r="U62" s="90"/>
      <c r="V62" s="91"/>
      <c r="W62" s="92"/>
      <c r="X62" s="92"/>
      <c r="Y62" s="92"/>
      <c r="Z62" s="92"/>
      <c r="AA62" s="92"/>
      <c r="AB62" s="91"/>
      <c r="AC62" s="93"/>
      <c r="AD62" s="86"/>
      <c r="AE62" s="86"/>
      <c r="AF62" s="86"/>
      <c r="AG62" s="86"/>
      <c r="AH62" s="86"/>
      <c r="AI62" s="93"/>
      <c r="AJ62" s="86"/>
      <c r="AK62" s="86"/>
      <c r="AL62" s="86"/>
      <c r="AM62" s="86"/>
      <c r="AN62" s="249"/>
      <c r="AO62" s="250">
        <v>3</v>
      </c>
      <c r="AP62" s="249"/>
      <c r="AQ62" s="249"/>
      <c r="AR62" s="249"/>
      <c r="AS62" s="249"/>
      <c r="AT62" s="250"/>
      <c r="AU62" s="249"/>
      <c r="AV62" s="249"/>
      <c r="AW62" s="330"/>
      <c r="AX62" s="295"/>
      <c r="AY62" s="296"/>
      <c r="AZ62" s="295"/>
      <c r="BA62" s="295"/>
      <c r="BB62" s="295"/>
      <c r="BC62" s="295"/>
      <c r="BD62" s="296"/>
      <c r="BE62" s="295"/>
      <c r="BF62" s="295"/>
      <c r="BG62" s="295"/>
      <c r="BH62" s="13"/>
    </row>
    <row r="63" spans="1:1003" s="27" customFormat="1" ht="12.6" customHeight="1" x14ac:dyDescent="0.2">
      <c r="A63" s="68" t="s">
        <v>71</v>
      </c>
      <c r="B63" s="429" t="s">
        <v>210</v>
      </c>
      <c r="C63" s="429"/>
      <c r="D63" s="429"/>
      <c r="E63" s="429"/>
      <c r="F63" s="429"/>
      <c r="G63" s="429"/>
      <c r="H63" s="429"/>
      <c r="I63" s="429"/>
      <c r="J63" s="429"/>
      <c r="K63" s="21"/>
      <c r="L63" s="235"/>
      <c r="M63" s="235"/>
      <c r="N63" s="205" t="s">
        <v>46</v>
      </c>
      <c r="O63" s="165"/>
      <c r="P63" s="158"/>
      <c r="Q63" s="212">
        <f>V63+S63+R63+AA63</f>
        <v>118</v>
      </c>
      <c r="R63" s="243"/>
      <c r="S63" s="244"/>
      <c r="T63" s="265">
        <f t="shared" ref="T63" si="51">U63+V63</f>
        <v>177</v>
      </c>
      <c r="U63" s="226">
        <f t="shared" ref="U63" si="52">V63*0.5</f>
        <v>59</v>
      </c>
      <c r="V63" s="164">
        <f>AD63+AJ63+AP63+AU63+AZ63+BE63</f>
        <v>118</v>
      </c>
      <c r="W63" s="70">
        <f t="shared" ref="W63:W65" si="53">V63-X63-Z63-Y63</f>
        <v>48</v>
      </c>
      <c r="X63" s="70"/>
      <c r="Y63" s="70">
        <v>70</v>
      </c>
      <c r="Z63" s="70"/>
      <c r="AA63" s="70">
        <f>AF63+AL63+AQ63+AV63+BA63+BF63</f>
        <v>0</v>
      </c>
      <c r="AB63" s="94">
        <f>AD63+AF63+AG63</f>
        <v>0</v>
      </c>
      <c r="AC63" s="44"/>
      <c r="AD63" s="235"/>
      <c r="AE63" s="235"/>
      <c r="AF63" s="235"/>
      <c r="AG63" s="235"/>
      <c r="AH63" s="94">
        <f>AJ63+AL63+AM63</f>
        <v>0</v>
      </c>
      <c r="AI63" s="44"/>
      <c r="AJ63" s="235"/>
      <c r="AK63" s="235"/>
      <c r="AL63" s="235"/>
      <c r="AM63" s="45"/>
      <c r="AN63" s="168">
        <f>AP63+AQ63+AR63</f>
        <v>118</v>
      </c>
      <c r="AO63" s="240"/>
      <c r="AP63" s="168">
        <v>118</v>
      </c>
      <c r="AQ63" s="168"/>
      <c r="AR63" s="168"/>
      <c r="AS63" s="168">
        <f>AU63+AV63+AW63</f>
        <v>0</v>
      </c>
      <c r="AT63" s="240"/>
      <c r="AU63" s="168">
        <v>0</v>
      </c>
      <c r="AV63" s="168"/>
      <c r="AW63" s="332"/>
      <c r="AX63" s="287"/>
      <c r="AY63" s="288"/>
      <c r="AZ63" s="287"/>
      <c r="BA63" s="287"/>
      <c r="BB63" s="287"/>
      <c r="BC63" s="287"/>
      <c r="BD63" s="288"/>
      <c r="BE63" s="287"/>
      <c r="BF63" s="287"/>
      <c r="BG63" s="287"/>
    </row>
    <row r="64" spans="1:1003" s="27" customFormat="1" ht="12" customHeight="1" x14ac:dyDescent="0.2">
      <c r="A64" s="68" t="s">
        <v>184</v>
      </c>
      <c r="B64" s="432" t="s">
        <v>12</v>
      </c>
      <c r="C64" s="432"/>
      <c r="D64" s="432"/>
      <c r="E64" s="432"/>
      <c r="F64" s="432"/>
      <c r="G64" s="432"/>
      <c r="H64" s="432"/>
      <c r="I64" s="432"/>
      <c r="J64" s="432"/>
      <c r="K64" s="45"/>
      <c r="L64" s="168"/>
      <c r="M64" s="168"/>
      <c r="N64" s="205" t="s">
        <v>46</v>
      </c>
      <c r="O64" s="154"/>
      <c r="P64" s="154"/>
      <c r="Q64" s="212">
        <f>V64+S64+R64+AA64</f>
        <v>84</v>
      </c>
      <c r="R64" s="213"/>
      <c r="S64" s="214"/>
      <c r="T64" s="214"/>
      <c r="U64" s="242"/>
      <c r="V64" s="234"/>
      <c r="W64" s="70"/>
      <c r="X64" s="70"/>
      <c r="Y64" s="70"/>
      <c r="Z64" s="70"/>
      <c r="AA64" s="70">
        <f>AF64+AL64+AQ64+AV64+BA64+BF64</f>
        <v>84</v>
      </c>
      <c r="AB64" s="168"/>
      <c r="AC64" s="240"/>
      <c r="AD64" s="168"/>
      <c r="AE64" s="168"/>
      <c r="AF64" s="168"/>
      <c r="AG64" s="168"/>
      <c r="AH64" s="168"/>
      <c r="AI64" s="240"/>
      <c r="AJ64" s="168"/>
      <c r="AK64" s="168"/>
      <c r="AL64" s="168"/>
      <c r="AM64" s="170"/>
      <c r="AN64" s="168">
        <f>AP64+AQ64+AR64</f>
        <v>84</v>
      </c>
      <c r="AO64" s="240"/>
      <c r="AP64" s="168"/>
      <c r="AQ64" s="168">
        <v>84</v>
      </c>
      <c r="AR64" s="168"/>
      <c r="AS64" s="168">
        <f>AU64+AV64+AW64</f>
        <v>0</v>
      </c>
      <c r="AT64" s="240"/>
      <c r="AU64" s="168"/>
      <c r="AV64" s="168">
        <v>0</v>
      </c>
      <c r="AW64" s="248"/>
      <c r="AX64" s="287"/>
      <c r="AY64" s="288"/>
      <c r="AZ64" s="287"/>
      <c r="BA64" s="287"/>
      <c r="BB64" s="287"/>
      <c r="BC64" s="287"/>
      <c r="BD64" s="288"/>
      <c r="BE64" s="287"/>
      <c r="BF64" s="287"/>
      <c r="BG64" s="287"/>
    </row>
    <row r="65" spans="1:1003" ht="11.25" customHeight="1" x14ac:dyDescent="0.2">
      <c r="A65" s="96" t="s">
        <v>72</v>
      </c>
      <c r="B65" s="430" t="s">
        <v>13</v>
      </c>
      <c r="C65" s="430"/>
      <c r="D65" s="430"/>
      <c r="E65" s="430"/>
      <c r="F65" s="430"/>
      <c r="G65" s="430"/>
      <c r="H65" s="430"/>
      <c r="I65" s="430"/>
      <c r="J65" s="430"/>
      <c r="K65" s="29"/>
      <c r="L65" s="94"/>
      <c r="M65" s="94"/>
      <c r="N65" s="205" t="s">
        <v>46</v>
      </c>
      <c r="O65" s="110"/>
      <c r="P65" s="241"/>
      <c r="Q65" s="212">
        <f>V65+S65+R65+AA65</f>
        <v>72</v>
      </c>
      <c r="R65" s="245"/>
      <c r="S65" s="233">
        <f>AC65+AI65+AO65+AT65+AY65+BD65</f>
        <v>0</v>
      </c>
      <c r="T65" s="233"/>
      <c r="U65" s="69">
        <f>AG65+AM65+AR65+AW65+BB65+BG65</f>
        <v>0</v>
      </c>
      <c r="V65" s="21">
        <f>AD65+AJ65+AP65+AU65+AZ65+BE65</f>
        <v>0</v>
      </c>
      <c r="W65" s="70">
        <f t="shared" si="53"/>
        <v>0</v>
      </c>
      <c r="X65" s="70"/>
      <c r="Y65" s="70"/>
      <c r="Z65" s="70"/>
      <c r="AA65" s="70">
        <f>AF65+AL65+AQ65+AV65+BA65+BF65</f>
        <v>72</v>
      </c>
      <c r="AB65" s="94">
        <f>AD65+AF65+AG65</f>
        <v>0</v>
      </c>
      <c r="AC65" s="239"/>
      <c r="AD65" s="94"/>
      <c r="AE65" s="94"/>
      <c r="AF65" s="94"/>
      <c r="AG65" s="94"/>
      <c r="AH65" s="94">
        <f>AJ65+AL65+AM65</f>
        <v>0</v>
      </c>
      <c r="AI65" s="239"/>
      <c r="AJ65" s="94"/>
      <c r="AK65" s="94"/>
      <c r="AL65" s="94"/>
      <c r="AM65" s="110"/>
      <c r="AN65" s="168">
        <f>AP65+AQ65+AR65</f>
        <v>72</v>
      </c>
      <c r="AO65" s="240"/>
      <c r="AP65" s="168"/>
      <c r="AQ65" s="168">
        <v>72</v>
      </c>
      <c r="AR65" s="168"/>
      <c r="AS65" s="168">
        <f>AU65+AV65+AW65</f>
        <v>0</v>
      </c>
      <c r="AT65" s="240"/>
      <c r="AU65" s="168"/>
      <c r="AV65" s="168">
        <v>0</v>
      </c>
      <c r="AW65" s="333"/>
      <c r="AX65" s="287"/>
      <c r="AY65" s="288"/>
      <c r="AZ65" s="287"/>
      <c r="BA65" s="287"/>
      <c r="BB65" s="287"/>
      <c r="BC65" s="287"/>
      <c r="BD65" s="288"/>
      <c r="BE65" s="287"/>
      <c r="BF65" s="287"/>
      <c r="BG65" s="287"/>
      <c r="BH65" s="27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</row>
    <row r="66" spans="1:1003" s="27" customFormat="1" ht="23.25" customHeight="1" x14ac:dyDescent="0.2">
      <c r="A66" s="83" t="s">
        <v>73</v>
      </c>
      <c r="B66" s="382" t="s">
        <v>186</v>
      </c>
      <c r="C66" s="382"/>
      <c r="D66" s="382"/>
      <c r="E66" s="382"/>
      <c r="F66" s="382"/>
      <c r="G66" s="382"/>
      <c r="H66" s="382"/>
      <c r="I66" s="382"/>
      <c r="J66" s="382"/>
      <c r="K66" s="393" t="s">
        <v>45</v>
      </c>
      <c r="L66" s="393"/>
      <c r="M66" s="393"/>
      <c r="N66" s="393"/>
      <c r="O66" s="393"/>
      <c r="P66" s="394"/>
      <c r="Q66" s="212">
        <f>V66+S66+R66+AA66</f>
        <v>337</v>
      </c>
      <c r="R66" s="84">
        <f t="shared" ref="R66:S66" si="54">SUM(R67:R70)</f>
        <v>6</v>
      </c>
      <c r="S66" s="85">
        <f t="shared" si="54"/>
        <v>3</v>
      </c>
      <c r="T66" s="85"/>
      <c r="U66" s="85">
        <f t="shared" ref="U66:AD66" si="55">SUM(U67:U70)</f>
        <v>68</v>
      </c>
      <c r="V66" s="85">
        <f t="shared" si="55"/>
        <v>136</v>
      </c>
      <c r="W66" s="85">
        <f t="shared" si="55"/>
        <v>44</v>
      </c>
      <c r="X66" s="85">
        <f t="shared" si="55"/>
        <v>0</v>
      </c>
      <c r="Y66" s="85">
        <f t="shared" si="55"/>
        <v>92</v>
      </c>
      <c r="Z66" s="85">
        <f t="shared" si="55"/>
        <v>0</v>
      </c>
      <c r="AA66" s="85">
        <f t="shared" si="55"/>
        <v>192</v>
      </c>
      <c r="AB66" s="86">
        <f t="shared" si="55"/>
        <v>0</v>
      </c>
      <c r="AC66" s="86">
        <f t="shared" si="55"/>
        <v>0</v>
      </c>
      <c r="AD66" s="86">
        <f t="shared" si="55"/>
        <v>0</v>
      </c>
      <c r="AE66" s="86"/>
      <c r="AF66" s="86">
        <f t="shared" ref="AF66:AJ66" si="56">SUM(AF67:AF70)</f>
        <v>0</v>
      </c>
      <c r="AG66" s="86">
        <f t="shared" si="56"/>
        <v>0</v>
      </c>
      <c r="AH66" s="86">
        <f t="shared" si="56"/>
        <v>0</v>
      </c>
      <c r="AI66" s="86">
        <f t="shared" si="56"/>
        <v>0</v>
      </c>
      <c r="AJ66" s="86">
        <f t="shared" si="56"/>
        <v>0</v>
      </c>
      <c r="AK66" s="86"/>
      <c r="AL66" s="86">
        <f t="shared" ref="AL66:AW66" si="57">SUM(AL67:AL70)</f>
        <v>0</v>
      </c>
      <c r="AM66" s="86">
        <f t="shared" si="57"/>
        <v>0</v>
      </c>
      <c r="AN66" s="91">
        <f t="shared" si="57"/>
        <v>0</v>
      </c>
      <c r="AO66" s="91">
        <f t="shared" si="57"/>
        <v>0</v>
      </c>
      <c r="AP66" s="91">
        <f t="shared" si="57"/>
        <v>0</v>
      </c>
      <c r="AQ66" s="91">
        <f t="shared" si="57"/>
        <v>0</v>
      </c>
      <c r="AR66" s="91">
        <f t="shared" si="57"/>
        <v>0</v>
      </c>
      <c r="AS66" s="91">
        <f>SUM(AS67:AS70)</f>
        <v>328</v>
      </c>
      <c r="AT66" s="91">
        <f t="shared" si="57"/>
        <v>3</v>
      </c>
      <c r="AU66" s="91">
        <f t="shared" si="57"/>
        <v>136</v>
      </c>
      <c r="AV66" s="91">
        <f t="shared" si="57"/>
        <v>192</v>
      </c>
      <c r="AW66" s="330">
        <f t="shared" si="57"/>
        <v>0</v>
      </c>
      <c r="AX66" s="295"/>
      <c r="AY66" s="295"/>
      <c r="AZ66" s="295"/>
      <c r="BA66" s="295"/>
      <c r="BB66" s="295"/>
      <c r="BC66" s="295"/>
      <c r="BD66" s="295"/>
      <c r="BE66" s="295"/>
      <c r="BF66" s="295"/>
      <c r="BG66" s="295"/>
    </row>
    <row r="67" spans="1:1003" s="163" customFormat="1" ht="11.25" customHeight="1" x14ac:dyDescent="0.2">
      <c r="A67" s="97"/>
      <c r="B67" s="428" t="s">
        <v>66</v>
      </c>
      <c r="C67" s="428"/>
      <c r="D67" s="428"/>
      <c r="E67" s="428"/>
      <c r="F67" s="428"/>
      <c r="G67" s="428"/>
      <c r="H67" s="428"/>
      <c r="I67" s="428"/>
      <c r="J67" s="428"/>
      <c r="K67" s="86"/>
      <c r="L67" s="86"/>
      <c r="M67" s="86"/>
      <c r="N67" s="86"/>
      <c r="O67" s="86" t="s">
        <v>45</v>
      </c>
      <c r="P67" s="86"/>
      <c r="Q67" s="341"/>
      <c r="R67" s="341">
        <v>6</v>
      </c>
      <c r="S67" s="342">
        <v>3</v>
      </c>
      <c r="T67" s="342"/>
      <c r="U67" s="98"/>
      <c r="V67" s="99"/>
      <c r="W67" s="100"/>
      <c r="X67" s="100"/>
      <c r="Y67" s="100"/>
      <c r="Z67" s="100"/>
      <c r="AA67" s="100"/>
      <c r="AB67" s="100"/>
      <c r="AC67" s="101"/>
      <c r="AD67" s="99"/>
      <c r="AE67" s="99"/>
      <c r="AF67" s="99"/>
      <c r="AG67" s="99"/>
      <c r="AH67" s="99"/>
      <c r="AI67" s="101"/>
      <c r="AJ67" s="99"/>
      <c r="AK67" s="99"/>
      <c r="AL67" s="99"/>
      <c r="AM67" s="99"/>
      <c r="AN67" s="99"/>
      <c r="AO67" s="101"/>
      <c r="AP67" s="99"/>
      <c r="AQ67" s="99"/>
      <c r="AR67" s="99"/>
      <c r="AS67" s="99"/>
      <c r="AT67" s="101">
        <v>3</v>
      </c>
      <c r="AU67" s="99"/>
      <c r="AV67" s="99"/>
      <c r="AW67" s="334"/>
      <c r="AX67" s="287"/>
      <c r="AY67" s="296"/>
      <c r="AZ67" s="287"/>
      <c r="BA67" s="287"/>
      <c r="BB67" s="287"/>
      <c r="BC67" s="287"/>
      <c r="BD67" s="296"/>
      <c r="BE67" s="287"/>
      <c r="BF67" s="287"/>
      <c r="BG67" s="287"/>
      <c r="BH67" s="13"/>
    </row>
    <row r="68" spans="1:1003" s="163" customFormat="1" ht="17.45" customHeight="1" x14ac:dyDescent="0.2">
      <c r="A68" s="68" t="s">
        <v>74</v>
      </c>
      <c r="B68" s="434" t="s">
        <v>187</v>
      </c>
      <c r="C68" s="434"/>
      <c r="D68" s="434"/>
      <c r="E68" s="434"/>
      <c r="F68" s="434"/>
      <c r="G68" s="434"/>
      <c r="H68" s="434"/>
      <c r="I68" s="434"/>
      <c r="J68" s="434"/>
      <c r="K68" s="166"/>
      <c r="L68" s="166"/>
      <c r="M68" s="166"/>
      <c r="N68" s="166"/>
      <c r="O68" s="168" t="s">
        <v>192</v>
      </c>
      <c r="P68" s="166"/>
      <c r="Q68" s="212">
        <f>V68+S68+R68+AA68</f>
        <v>136</v>
      </c>
      <c r="R68" s="62"/>
      <c r="S68" s="63">
        <v>0</v>
      </c>
      <c r="T68" s="265">
        <f t="shared" ref="T68" si="58">U68+V68</f>
        <v>204</v>
      </c>
      <c r="U68" s="226">
        <f t="shared" ref="U68" si="59">V68*0.5</f>
        <v>68</v>
      </c>
      <c r="V68" s="164">
        <f>AD68+AJ68+AP68+AU68+AZ68+BE68</f>
        <v>136</v>
      </c>
      <c r="W68" s="70">
        <f t="shared" ref="W68:W70" si="60">V68-X68-Z68-Y68</f>
        <v>44</v>
      </c>
      <c r="X68" s="70"/>
      <c r="Y68" s="70">
        <v>92</v>
      </c>
      <c r="Z68" s="70"/>
      <c r="AA68" s="70">
        <f>AF68+AL68+AQ68+AV68+BA68+BF68</f>
        <v>0</v>
      </c>
      <c r="AB68" s="71">
        <f>AD68+AF68+AG68</f>
        <v>0</v>
      </c>
      <c r="AC68" s="72"/>
      <c r="AD68" s="164"/>
      <c r="AE68" s="164"/>
      <c r="AF68" s="164"/>
      <c r="AG68" s="164"/>
      <c r="AH68" s="71">
        <f>AJ68+AL68+AM68</f>
        <v>0</v>
      </c>
      <c r="AI68" s="72"/>
      <c r="AJ68" s="164"/>
      <c r="AK68" s="164"/>
      <c r="AL68" s="164"/>
      <c r="AM68" s="164"/>
      <c r="AN68" s="71">
        <f>AP68+AQ68+AR68</f>
        <v>0</v>
      </c>
      <c r="AO68" s="72"/>
      <c r="AP68" s="285"/>
      <c r="AQ68" s="285"/>
      <c r="AR68" s="285"/>
      <c r="AS68" s="71">
        <f>AU68+AV68+AW68</f>
        <v>136</v>
      </c>
      <c r="AT68" s="72"/>
      <c r="AU68" s="285">
        <v>136</v>
      </c>
      <c r="AV68" s="285"/>
      <c r="AW68" s="326"/>
      <c r="AX68" s="287"/>
      <c r="AY68" s="288"/>
      <c r="AZ68" s="287"/>
      <c r="BA68" s="287"/>
      <c r="BB68" s="287"/>
      <c r="BC68" s="287"/>
      <c r="BD68" s="288"/>
      <c r="BE68" s="287"/>
      <c r="BF68" s="287"/>
      <c r="BG68" s="287"/>
      <c r="BH68" s="13"/>
    </row>
    <row r="69" spans="1:1003" s="163" customFormat="1" ht="11.25" customHeight="1" x14ac:dyDescent="0.2">
      <c r="A69" s="68" t="s">
        <v>75</v>
      </c>
      <c r="B69" s="381" t="s">
        <v>12</v>
      </c>
      <c r="C69" s="381"/>
      <c r="D69" s="381"/>
      <c r="E69" s="381"/>
      <c r="F69" s="381"/>
      <c r="G69" s="381"/>
      <c r="H69" s="381"/>
      <c r="I69" s="381"/>
      <c r="J69" s="381"/>
      <c r="K69" s="168"/>
      <c r="L69" s="168"/>
      <c r="M69" s="168"/>
      <c r="N69" s="168"/>
      <c r="O69" s="168" t="s">
        <v>192</v>
      </c>
      <c r="P69" s="168"/>
      <c r="Q69" s="212">
        <f>V69+S69+R69+AA69</f>
        <v>102</v>
      </c>
      <c r="R69" s="62"/>
      <c r="S69" s="63">
        <f>AC69+AI69+AO69+AT69+AY69+BD69</f>
        <v>0</v>
      </c>
      <c r="T69" s="63"/>
      <c r="U69" s="69">
        <f>AG69+AM69+AR69+AW69+BB69+BG69</f>
        <v>0</v>
      </c>
      <c r="V69" s="164">
        <f>AD69+AJ69+AP69+AU69+AZ69+BE69</f>
        <v>0</v>
      </c>
      <c r="W69" s="70">
        <f t="shared" si="60"/>
        <v>0</v>
      </c>
      <c r="X69" s="70"/>
      <c r="Y69" s="70"/>
      <c r="Z69" s="70"/>
      <c r="AA69" s="70">
        <f>AF69+AL69+AQ69+AV69+BA69+BF69</f>
        <v>102</v>
      </c>
      <c r="AB69" s="71">
        <f>AD69+AF69+AG69</f>
        <v>0</v>
      </c>
      <c r="AC69" s="72"/>
      <c r="AD69" s="164"/>
      <c r="AE69" s="164"/>
      <c r="AF69" s="164"/>
      <c r="AG69" s="164"/>
      <c r="AH69" s="71">
        <f>AJ69+AL69+AM69</f>
        <v>0</v>
      </c>
      <c r="AI69" s="72"/>
      <c r="AJ69" s="164"/>
      <c r="AK69" s="164"/>
      <c r="AL69" s="164"/>
      <c r="AM69" s="164"/>
      <c r="AN69" s="71">
        <f>AP69+AQ69+AR69</f>
        <v>0</v>
      </c>
      <c r="AO69" s="72"/>
      <c r="AP69" s="285"/>
      <c r="AQ69" s="285"/>
      <c r="AR69" s="285"/>
      <c r="AS69" s="71">
        <f>AU69+AV69+AW69</f>
        <v>102</v>
      </c>
      <c r="AT69" s="72"/>
      <c r="AU69" s="285"/>
      <c r="AV69" s="285">
        <v>102</v>
      </c>
      <c r="AW69" s="326"/>
      <c r="AX69" s="287"/>
      <c r="AY69" s="288"/>
      <c r="AZ69" s="287"/>
      <c r="BA69" s="287"/>
      <c r="BB69" s="287"/>
      <c r="BC69" s="287"/>
      <c r="BD69" s="288"/>
      <c r="BE69" s="287"/>
      <c r="BF69" s="287"/>
      <c r="BG69" s="287"/>
      <c r="BH69" s="13"/>
    </row>
    <row r="70" spans="1:1003" s="163" customFormat="1" ht="14.25" customHeight="1" x14ac:dyDescent="0.2">
      <c r="A70" s="68" t="s">
        <v>76</v>
      </c>
      <c r="B70" s="381" t="s">
        <v>13</v>
      </c>
      <c r="C70" s="381"/>
      <c r="D70" s="381"/>
      <c r="E70" s="381"/>
      <c r="F70" s="381"/>
      <c r="G70" s="381"/>
      <c r="H70" s="381"/>
      <c r="I70" s="381"/>
      <c r="J70" s="381"/>
      <c r="K70" s="168"/>
      <c r="L70" s="168"/>
      <c r="M70" s="168"/>
      <c r="N70" s="168"/>
      <c r="O70" s="168" t="s">
        <v>192</v>
      </c>
      <c r="P70" s="168"/>
      <c r="Q70" s="212">
        <f>V70+S70+R70+AA70</f>
        <v>90</v>
      </c>
      <c r="R70" s="62"/>
      <c r="S70" s="63">
        <f>AC70+AI70+AO70+AT70+AY70+BD70</f>
        <v>0</v>
      </c>
      <c r="T70" s="63"/>
      <c r="U70" s="69">
        <f>AG70+AM70+AR70+AW70+BB70+BG70</f>
        <v>0</v>
      </c>
      <c r="V70" s="164">
        <f>AD70+AJ70+AP70+AU70+AZ70+BE70</f>
        <v>0</v>
      </c>
      <c r="W70" s="70">
        <f t="shared" si="60"/>
        <v>0</v>
      </c>
      <c r="X70" s="70"/>
      <c r="Y70" s="70"/>
      <c r="Z70" s="70"/>
      <c r="AA70" s="70">
        <f>AF70+AL70+AQ70+AV70+BA70+BF70</f>
        <v>90</v>
      </c>
      <c r="AB70" s="71">
        <f>AD70+AF70+AG70</f>
        <v>0</v>
      </c>
      <c r="AC70" s="72"/>
      <c r="AD70" s="164"/>
      <c r="AE70" s="164"/>
      <c r="AF70" s="164"/>
      <c r="AG70" s="164"/>
      <c r="AH70" s="71">
        <f>AJ70+AL70+AM70</f>
        <v>0</v>
      </c>
      <c r="AI70" s="72"/>
      <c r="AJ70" s="164"/>
      <c r="AK70" s="164"/>
      <c r="AL70" s="164"/>
      <c r="AM70" s="164"/>
      <c r="AN70" s="71">
        <f>AP70+AQ70+AR70</f>
        <v>0</v>
      </c>
      <c r="AO70" s="72"/>
      <c r="AP70" s="285"/>
      <c r="AQ70" s="285"/>
      <c r="AR70" s="285"/>
      <c r="AS70" s="71">
        <f>AU70+AV70+AW70</f>
        <v>90</v>
      </c>
      <c r="AT70" s="72"/>
      <c r="AU70" s="285"/>
      <c r="AV70" s="285">
        <v>90</v>
      </c>
      <c r="AW70" s="326"/>
      <c r="AX70" s="287"/>
      <c r="AY70" s="288"/>
      <c r="AZ70" s="287"/>
      <c r="BA70" s="287"/>
      <c r="BB70" s="287"/>
      <c r="BC70" s="287"/>
      <c r="BD70" s="288"/>
      <c r="BE70" s="287"/>
      <c r="BF70" s="287"/>
      <c r="BG70" s="287"/>
      <c r="BH70" s="13"/>
    </row>
    <row r="71" spans="1:1003" s="27" customFormat="1" ht="23.25" customHeight="1" x14ac:dyDescent="0.2">
      <c r="A71" s="83" t="s">
        <v>77</v>
      </c>
      <c r="B71" s="382" t="s">
        <v>188</v>
      </c>
      <c r="C71" s="382"/>
      <c r="D71" s="382"/>
      <c r="E71" s="382"/>
      <c r="F71" s="382"/>
      <c r="G71" s="382"/>
      <c r="H71" s="382"/>
      <c r="I71" s="382"/>
      <c r="J71" s="382"/>
      <c r="K71" s="384" t="s">
        <v>45</v>
      </c>
      <c r="L71" s="384"/>
      <c r="M71" s="384"/>
      <c r="N71" s="384"/>
      <c r="O71" s="384"/>
      <c r="P71" s="384"/>
      <c r="Q71" s="212">
        <f>V71+S71+R71+AA71</f>
        <v>375</v>
      </c>
      <c r="R71" s="84">
        <f t="shared" ref="R71:AW71" si="61">SUM(R72:R75)</f>
        <v>6</v>
      </c>
      <c r="S71" s="85">
        <f t="shared" si="61"/>
        <v>3</v>
      </c>
      <c r="T71" s="85"/>
      <c r="U71" s="85">
        <f t="shared" si="61"/>
        <v>75</v>
      </c>
      <c r="V71" s="85">
        <f t="shared" si="61"/>
        <v>150</v>
      </c>
      <c r="W71" s="85">
        <f t="shared" si="61"/>
        <v>42</v>
      </c>
      <c r="X71" s="85">
        <f t="shared" si="61"/>
        <v>12</v>
      </c>
      <c r="Y71" s="85">
        <f t="shared" si="61"/>
        <v>96</v>
      </c>
      <c r="Z71" s="85">
        <f t="shared" si="61"/>
        <v>0</v>
      </c>
      <c r="AA71" s="85">
        <f t="shared" si="61"/>
        <v>216</v>
      </c>
      <c r="AB71" s="86">
        <f t="shared" si="61"/>
        <v>0</v>
      </c>
      <c r="AC71" s="86">
        <f t="shared" si="61"/>
        <v>0</v>
      </c>
      <c r="AD71" s="86">
        <f t="shared" si="61"/>
        <v>0</v>
      </c>
      <c r="AE71" s="86"/>
      <c r="AF71" s="86">
        <f t="shared" si="61"/>
        <v>0</v>
      </c>
      <c r="AG71" s="86">
        <f t="shared" si="61"/>
        <v>0</v>
      </c>
      <c r="AH71" s="86">
        <f t="shared" si="61"/>
        <v>0</v>
      </c>
      <c r="AI71" s="86">
        <f t="shared" si="61"/>
        <v>0</v>
      </c>
      <c r="AJ71" s="86">
        <f t="shared" si="61"/>
        <v>0</v>
      </c>
      <c r="AK71" s="86"/>
      <c r="AL71" s="86">
        <f t="shared" si="61"/>
        <v>0</v>
      </c>
      <c r="AM71" s="86">
        <f t="shared" si="61"/>
        <v>0</v>
      </c>
      <c r="AN71" s="86">
        <f t="shared" si="61"/>
        <v>0</v>
      </c>
      <c r="AO71" s="86">
        <f t="shared" si="61"/>
        <v>0</v>
      </c>
      <c r="AP71" s="86">
        <f t="shared" si="61"/>
        <v>0</v>
      </c>
      <c r="AQ71" s="86">
        <f t="shared" si="61"/>
        <v>0</v>
      </c>
      <c r="AR71" s="86">
        <f t="shared" si="61"/>
        <v>0</v>
      </c>
      <c r="AS71" s="86">
        <f>SUM(AS72:AS75)</f>
        <v>366</v>
      </c>
      <c r="AT71" s="86">
        <f t="shared" si="61"/>
        <v>3</v>
      </c>
      <c r="AU71" s="86">
        <f t="shared" si="61"/>
        <v>150</v>
      </c>
      <c r="AV71" s="86">
        <f t="shared" si="61"/>
        <v>216</v>
      </c>
      <c r="AW71" s="330">
        <f t="shared" si="61"/>
        <v>0</v>
      </c>
      <c r="AX71" s="295"/>
      <c r="AY71" s="295"/>
      <c r="AZ71" s="295"/>
      <c r="BA71" s="295"/>
      <c r="BB71" s="295"/>
      <c r="BC71" s="295"/>
      <c r="BD71" s="295"/>
      <c r="BE71" s="295"/>
      <c r="BF71" s="295"/>
      <c r="BG71" s="295"/>
    </row>
    <row r="72" spans="1:1003" ht="11.25" customHeight="1" x14ac:dyDescent="0.2">
      <c r="A72" s="97"/>
      <c r="B72" s="428" t="s">
        <v>66</v>
      </c>
      <c r="C72" s="428"/>
      <c r="D72" s="428"/>
      <c r="E72" s="428"/>
      <c r="F72" s="428"/>
      <c r="G72" s="428"/>
      <c r="H72" s="428"/>
      <c r="I72" s="428"/>
      <c r="J72" s="428"/>
      <c r="K72" s="173"/>
      <c r="L72" s="173"/>
      <c r="M72" s="173"/>
      <c r="N72" s="173"/>
      <c r="O72" s="173"/>
      <c r="P72" s="173" t="s">
        <v>191</v>
      </c>
      <c r="Q72" s="341"/>
      <c r="R72" s="341">
        <v>6</v>
      </c>
      <c r="S72" s="342">
        <v>3</v>
      </c>
      <c r="T72" s="342"/>
      <c r="U72" s="98"/>
      <c r="V72" s="99"/>
      <c r="W72" s="100"/>
      <c r="X72" s="100"/>
      <c r="Y72" s="100"/>
      <c r="Z72" s="100"/>
      <c r="AA72" s="100"/>
      <c r="AB72" s="100"/>
      <c r="AC72" s="101"/>
      <c r="AD72" s="99"/>
      <c r="AE72" s="99"/>
      <c r="AF72" s="99"/>
      <c r="AG72" s="99"/>
      <c r="AH72" s="99"/>
      <c r="AI72" s="101"/>
      <c r="AJ72" s="99"/>
      <c r="AK72" s="99"/>
      <c r="AL72" s="99"/>
      <c r="AM72" s="99"/>
      <c r="AN72" s="99"/>
      <c r="AO72" s="101"/>
      <c r="AP72" s="99"/>
      <c r="AQ72" s="99"/>
      <c r="AR72" s="99"/>
      <c r="AS72" s="99"/>
      <c r="AT72" s="101">
        <v>3</v>
      </c>
      <c r="AU72" s="99"/>
      <c r="AV72" s="99"/>
      <c r="AW72" s="334"/>
      <c r="AX72" s="287"/>
      <c r="AY72" s="296"/>
      <c r="AZ72" s="287"/>
      <c r="BA72" s="287"/>
      <c r="BB72" s="287"/>
      <c r="BC72" s="287"/>
      <c r="BD72" s="296"/>
      <c r="BE72" s="287"/>
      <c r="BF72" s="287"/>
      <c r="BG72" s="287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</row>
    <row r="73" spans="1:1003" ht="16.149999999999999" customHeight="1" x14ac:dyDescent="0.2">
      <c r="A73" s="68" t="s">
        <v>78</v>
      </c>
      <c r="B73" s="434" t="s">
        <v>189</v>
      </c>
      <c r="C73" s="434"/>
      <c r="D73" s="434"/>
      <c r="E73" s="434"/>
      <c r="F73" s="434"/>
      <c r="G73" s="434"/>
      <c r="H73" s="434"/>
      <c r="I73" s="434"/>
      <c r="J73" s="434"/>
      <c r="K73" s="168"/>
      <c r="L73" s="168"/>
      <c r="M73" s="168"/>
      <c r="N73" s="168"/>
      <c r="O73" s="168"/>
      <c r="P73" s="168" t="s">
        <v>192</v>
      </c>
      <c r="Q73" s="212">
        <f>V73+S73+R73+AA73</f>
        <v>150</v>
      </c>
      <c r="R73" s="62"/>
      <c r="S73" s="63">
        <v>0</v>
      </c>
      <c r="T73" s="265">
        <f>U73+V73</f>
        <v>225</v>
      </c>
      <c r="U73" s="226">
        <f t="shared" ref="U73" si="62">V73*0.5</f>
        <v>75</v>
      </c>
      <c r="V73" s="21">
        <f>AD73+AJ73+AP73+AU73+AZ73+BE73</f>
        <v>150</v>
      </c>
      <c r="W73" s="70">
        <f t="shared" ref="W73:W75" si="63">V73-X73-Z73-Y73</f>
        <v>42</v>
      </c>
      <c r="X73" s="70">
        <v>12</v>
      </c>
      <c r="Y73" s="70">
        <v>96</v>
      </c>
      <c r="Z73" s="70"/>
      <c r="AA73" s="70">
        <f>AF73+AL73+AQ73+AV73+BA73+BF73</f>
        <v>0</v>
      </c>
      <c r="AB73" s="71">
        <f>AD73+AF73+AG73</f>
        <v>0</v>
      </c>
      <c r="AC73" s="72"/>
      <c r="AD73" s="21"/>
      <c r="AE73" s="161"/>
      <c r="AF73" s="21"/>
      <c r="AG73" s="21"/>
      <c r="AH73" s="71">
        <f>AJ73+AL73+AM73</f>
        <v>0</v>
      </c>
      <c r="AI73" s="72"/>
      <c r="AJ73" s="21"/>
      <c r="AK73" s="161"/>
      <c r="AL73" s="164"/>
      <c r="AM73" s="21"/>
      <c r="AN73" s="71">
        <f>AP73+AQ73+AR73</f>
        <v>0</v>
      </c>
      <c r="AO73" s="72"/>
      <c r="AP73" s="285"/>
      <c r="AQ73" s="285"/>
      <c r="AR73" s="285"/>
      <c r="AS73" s="71">
        <f>AU73+AV73+AW73</f>
        <v>150</v>
      </c>
      <c r="AT73" s="72"/>
      <c r="AU73" s="285">
        <v>150</v>
      </c>
      <c r="AV73" s="285"/>
      <c r="AW73" s="326"/>
      <c r="AX73" s="287"/>
      <c r="AY73" s="288"/>
      <c r="AZ73" s="287"/>
      <c r="BA73" s="287"/>
      <c r="BB73" s="287"/>
      <c r="BC73" s="287"/>
      <c r="BD73" s="288"/>
      <c r="BE73" s="287"/>
      <c r="BF73" s="287"/>
      <c r="BG73" s="287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</row>
    <row r="74" spans="1:1003" ht="11.25" customHeight="1" x14ac:dyDescent="0.2">
      <c r="A74" s="68" t="s">
        <v>79</v>
      </c>
      <c r="B74" s="381" t="s">
        <v>12</v>
      </c>
      <c r="C74" s="381"/>
      <c r="D74" s="381"/>
      <c r="E74" s="381"/>
      <c r="F74" s="381"/>
      <c r="G74" s="381"/>
      <c r="H74" s="381"/>
      <c r="I74" s="381"/>
      <c r="J74" s="381"/>
      <c r="K74" s="168"/>
      <c r="L74" s="168"/>
      <c r="M74" s="168"/>
      <c r="N74" s="168"/>
      <c r="O74" s="168"/>
      <c r="P74" s="168" t="s">
        <v>192</v>
      </c>
      <c r="Q74" s="212">
        <f>V74+S74+R74+AA74</f>
        <v>126</v>
      </c>
      <c r="R74" s="62"/>
      <c r="S74" s="63">
        <f>AC74+AI74+AO74+AT74+AY74+BD74</f>
        <v>0</v>
      </c>
      <c r="T74" s="63"/>
      <c r="U74" s="69">
        <f>AG74+AM74+AR74+AW74+BB74+BG74</f>
        <v>0</v>
      </c>
      <c r="V74" s="21">
        <f>AD74+AJ74+AP74+AU74+AZ74+BE74</f>
        <v>0</v>
      </c>
      <c r="W74" s="70">
        <f t="shared" si="63"/>
        <v>0</v>
      </c>
      <c r="X74" s="70"/>
      <c r="Y74" s="70"/>
      <c r="Z74" s="70"/>
      <c r="AA74" s="70">
        <f>AF74+AL74+AQ74+AV74+BA74+BF74</f>
        <v>126</v>
      </c>
      <c r="AB74" s="71">
        <f>AD74+AF74+AG74</f>
        <v>0</v>
      </c>
      <c r="AC74" s="72"/>
      <c r="AD74" s="21"/>
      <c r="AE74" s="161"/>
      <c r="AF74" s="21"/>
      <c r="AG74" s="21"/>
      <c r="AH74" s="71">
        <f>AJ74+AL74+AM74</f>
        <v>0</v>
      </c>
      <c r="AI74" s="72"/>
      <c r="AJ74" s="21"/>
      <c r="AK74" s="161"/>
      <c r="AL74" s="164"/>
      <c r="AM74" s="21"/>
      <c r="AN74" s="71">
        <f>AP74+AQ74+AR74</f>
        <v>0</v>
      </c>
      <c r="AO74" s="72"/>
      <c r="AP74" s="285"/>
      <c r="AQ74" s="285"/>
      <c r="AR74" s="285"/>
      <c r="AS74" s="71">
        <f>AU74+AV74+AW74</f>
        <v>126</v>
      </c>
      <c r="AT74" s="72"/>
      <c r="AU74" s="285"/>
      <c r="AV74" s="285">
        <v>126</v>
      </c>
      <c r="AW74" s="326"/>
      <c r="AX74" s="287"/>
      <c r="AY74" s="288"/>
      <c r="AZ74" s="287"/>
      <c r="BA74" s="287"/>
      <c r="BB74" s="287"/>
      <c r="BC74" s="287"/>
      <c r="BD74" s="288"/>
      <c r="BE74" s="287"/>
      <c r="BF74" s="287"/>
      <c r="BG74" s="287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</row>
    <row r="75" spans="1:1003" ht="14.25" customHeight="1" x14ac:dyDescent="0.2">
      <c r="A75" s="68" t="s">
        <v>80</v>
      </c>
      <c r="B75" s="381" t="s">
        <v>13</v>
      </c>
      <c r="C75" s="381"/>
      <c r="D75" s="381"/>
      <c r="E75" s="381"/>
      <c r="F75" s="381"/>
      <c r="G75" s="381"/>
      <c r="H75" s="381"/>
      <c r="I75" s="381"/>
      <c r="J75" s="381"/>
      <c r="K75" s="168"/>
      <c r="L75" s="168"/>
      <c r="M75" s="168"/>
      <c r="N75" s="168"/>
      <c r="O75" s="168"/>
      <c r="P75" s="168" t="s">
        <v>192</v>
      </c>
      <c r="Q75" s="212">
        <f>V75+S75+R75+AA75</f>
        <v>90</v>
      </c>
      <c r="R75" s="62"/>
      <c r="S75" s="63">
        <f>AC75+AI75+AO75+AT75+AY75+BD75</f>
        <v>0</v>
      </c>
      <c r="T75" s="63"/>
      <c r="U75" s="69">
        <f>AG75+AM75+AR75+AW75+BB75+BG75</f>
        <v>0</v>
      </c>
      <c r="V75" s="21">
        <f>AD75+AJ75+AP75+AU75+AZ75+BE75</f>
        <v>0</v>
      </c>
      <c r="W75" s="70">
        <f t="shared" si="63"/>
        <v>0</v>
      </c>
      <c r="X75" s="70"/>
      <c r="Y75" s="70"/>
      <c r="Z75" s="70"/>
      <c r="AA75" s="70">
        <f>AF75+AL75+AQ75+AV75+BA75+BF75</f>
        <v>90</v>
      </c>
      <c r="AB75" s="71">
        <f>AD75+AF75+AG75</f>
        <v>0</v>
      </c>
      <c r="AC75" s="72"/>
      <c r="AD75" s="21"/>
      <c r="AE75" s="161"/>
      <c r="AF75" s="21"/>
      <c r="AG75" s="21"/>
      <c r="AH75" s="71">
        <f>AJ75+AL75+AM75</f>
        <v>0</v>
      </c>
      <c r="AI75" s="72"/>
      <c r="AJ75" s="21"/>
      <c r="AK75" s="161"/>
      <c r="AL75" s="164"/>
      <c r="AM75" s="21"/>
      <c r="AN75" s="71">
        <f>AP75+AQ75+AR75</f>
        <v>0</v>
      </c>
      <c r="AO75" s="72"/>
      <c r="AP75" s="285"/>
      <c r="AQ75" s="285"/>
      <c r="AR75" s="285"/>
      <c r="AS75" s="71">
        <f>AU75+AV75+AW75</f>
        <v>90</v>
      </c>
      <c r="AT75" s="72"/>
      <c r="AU75" s="285"/>
      <c r="AV75" s="285">
        <v>90</v>
      </c>
      <c r="AW75" s="326"/>
      <c r="AX75" s="287"/>
      <c r="AY75" s="288"/>
      <c r="AZ75" s="287"/>
      <c r="BA75" s="287"/>
      <c r="BB75" s="287"/>
      <c r="BC75" s="287"/>
      <c r="BD75" s="288"/>
      <c r="BE75" s="287"/>
      <c r="BF75" s="287"/>
      <c r="BG75" s="287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</row>
    <row r="76" spans="1:1003" s="27" customFormat="1" ht="24.75" hidden="1" customHeight="1" x14ac:dyDescent="0.2">
      <c r="A76" s="83" t="s">
        <v>172</v>
      </c>
      <c r="B76" s="382" t="s">
        <v>173</v>
      </c>
      <c r="C76" s="382"/>
      <c r="D76" s="382"/>
      <c r="E76" s="382"/>
      <c r="F76" s="382"/>
      <c r="G76" s="382"/>
      <c r="H76" s="382"/>
      <c r="I76" s="382"/>
      <c r="J76" s="382"/>
      <c r="K76" s="383" t="s">
        <v>45</v>
      </c>
      <c r="L76" s="383"/>
      <c r="M76" s="383"/>
      <c r="N76" s="383"/>
      <c r="O76" s="383"/>
      <c r="P76" s="383"/>
      <c r="Q76" s="84" t="e">
        <f>SUM(Q77:Q77)+#REF!</f>
        <v>#REF!</v>
      </c>
      <c r="R76" s="84">
        <f>SUM(R77:R77)</f>
        <v>0</v>
      </c>
      <c r="S76" s="85">
        <f>SUM(S77:S77)</f>
        <v>0</v>
      </c>
      <c r="T76" s="85"/>
      <c r="U76" s="85">
        <f>SUM(U77:U77)</f>
        <v>40</v>
      </c>
      <c r="V76" s="85">
        <f>SUM(V77:V77)</f>
        <v>40</v>
      </c>
      <c r="W76" s="85">
        <f>SUM(W77:W77)</f>
        <v>2</v>
      </c>
      <c r="X76" s="85">
        <f>SUM(X77:X77)</f>
        <v>0</v>
      </c>
      <c r="Y76" s="85">
        <f>SUM(Y77:Y77)</f>
        <v>38</v>
      </c>
      <c r="Z76" s="85"/>
      <c r="AA76" s="85">
        <f>SUM(AA77:AA77)</f>
        <v>0</v>
      </c>
      <c r="AB76" s="86">
        <f>SUM(AB77:AB77)</f>
        <v>0</v>
      </c>
      <c r="AC76" s="86">
        <f>SUM(AC77:AC77)</f>
        <v>0</v>
      </c>
      <c r="AD76" s="86">
        <f>SUM(AD77:AD77)</f>
        <v>0</v>
      </c>
      <c r="AE76" s="86"/>
      <c r="AF76" s="86">
        <f>SUM(AF77:AF77)</f>
        <v>0</v>
      </c>
      <c r="AG76" s="86">
        <f>SUM(AG77:AG77)</f>
        <v>0</v>
      </c>
      <c r="AH76" s="86">
        <f>SUM(AH77:AH77)</f>
        <v>0</v>
      </c>
      <c r="AI76" s="86">
        <f>SUM(AI77:AI77)</f>
        <v>0</v>
      </c>
      <c r="AJ76" s="86">
        <f>SUM(AJ77:AJ77)</f>
        <v>0</v>
      </c>
      <c r="AK76" s="86"/>
      <c r="AL76" s="86">
        <f t="shared" ref="AL76:AW76" si="64">SUM(AL77:AL77)</f>
        <v>0</v>
      </c>
      <c r="AM76" s="86">
        <f t="shared" si="64"/>
        <v>0</v>
      </c>
      <c r="AN76" s="86">
        <f t="shared" si="64"/>
        <v>22</v>
      </c>
      <c r="AO76" s="86">
        <f t="shared" si="64"/>
        <v>0</v>
      </c>
      <c r="AP76" s="86">
        <f t="shared" si="64"/>
        <v>22</v>
      </c>
      <c r="AQ76" s="86">
        <f t="shared" si="64"/>
        <v>0</v>
      </c>
      <c r="AR76" s="86">
        <f t="shared" si="64"/>
        <v>0</v>
      </c>
      <c r="AS76" s="86">
        <f t="shared" si="64"/>
        <v>18</v>
      </c>
      <c r="AT76" s="86">
        <f t="shared" si="64"/>
        <v>0</v>
      </c>
      <c r="AU76" s="86">
        <f t="shared" si="64"/>
        <v>18</v>
      </c>
      <c r="AV76" s="86">
        <f t="shared" si="64"/>
        <v>0</v>
      </c>
      <c r="AW76" s="330">
        <f t="shared" si="64"/>
        <v>0</v>
      </c>
      <c r="AX76" s="295"/>
      <c r="AY76" s="295"/>
      <c r="AZ76" s="295"/>
      <c r="BA76" s="295"/>
      <c r="BB76" s="295"/>
      <c r="BC76" s="295"/>
      <c r="BD76" s="295"/>
      <c r="BE76" s="295"/>
      <c r="BF76" s="295"/>
      <c r="BG76" s="295"/>
    </row>
    <row r="77" spans="1:1003" s="262" customFormat="1" ht="14.25" customHeight="1" x14ac:dyDescent="0.2">
      <c r="A77" s="251" t="s">
        <v>190</v>
      </c>
      <c r="B77" s="440" t="s">
        <v>51</v>
      </c>
      <c r="C77" s="440"/>
      <c r="D77" s="440"/>
      <c r="E77" s="440"/>
      <c r="F77" s="440"/>
      <c r="G77" s="440"/>
      <c r="H77" s="440"/>
      <c r="I77" s="440"/>
      <c r="J77" s="440"/>
      <c r="K77" s="252"/>
      <c r="L77" s="252"/>
      <c r="M77" s="252"/>
      <c r="N77" s="253"/>
      <c r="O77" s="253" t="s">
        <v>46</v>
      </c>
      <c r="P77" s="252"/>
      <c r="Q77" s="346">
        <f>V77+S77+R77+AA77</f>
        <v>40</v>
      </c>
      <c r="R77" s="254"/>
      <c r="S77" s="255">
        <f>AC77+AI77+AO77+AT77+AY77+BD77</f>
        <v>0</v>
      </c>
      <c r="T77" s="265">
        <f>U77+V77</f>
        <v>80</v>
      </c>
      <c r="U77" s="256">
        <v>40</v>
      </c>
      <c r="V77" s="257">
        <f>AD77+AJ77+AP77+AU77+AZ77+BE77</f>
        <v>40</v>
      </c>
      <c r="W77" s="258">
        <f t="shared" ref="W77:W79" si="65">V77-X77-Z77-Y77</f>
        <v>2</v>
      </c>
      <c r="X77" s="258"/>
      <c r="Y77" s="258">
        <v>38</v>
      </c>
      <c r="Z77" s="258"/>
      <c r="AA77" s="258">
        <f>AF77+AL77+AQ77+AV77+BA77+BF77</f>
        <v>0</v>
      </c>
      <c r="AB77" s="259">
        <f>AD77+AF77+AG77</f>
        <v>0</v>
      </c>
      <c r="AC77" s="260"/>
      <c r="AD77" s="257"/>
      <c r="AE77" s="257"/>
      <c r="AF77" s="257"/>
      <c r="AG77" s="257"/>
      <c r="AH77" s="259">
        <f>AJ77+AL77+AM77</f>
        <v>0</v>
      </c>
      <c r="AI77" s="260"/>
      <c r="AJ77" s="257"/>
      <c r="AK77" s="257"/>
      <c r="AL77" s="257"/>
      <c r="AM77" s="257"/>
      <c r="AN77" s="259">
        <f t="shared" ref="AN77:AN79" si="66">AP77+AQ77+AR77</f>
        <v>22</v>
      </c>
      <c r="AO77" s="260"/>
      <c r="AP77" s="257">
        <v>22</v>
      </c>
      <c r="AQ77" s="257"/>
      <c r="AR77" s="257"/>
      <c r="AS77" s="259">
        <f t="shared" ref="AS77:AS78" si="67">AU77+AV77+AW77</f>
        <v>18</v>
      </c>
      <c r="AT77" s="260"/>
      <c r="AU77" s="257">
        <v>18</v>
      </c>
      <c r="AV77" s="257"/>
      <c r="AW77" s="335"/>
      <c r="AX77" s="287"/>
      <c r="AY77" s="288"/>
      <c r="AZ77" s="287"/>
      <c r="BA77" s="287"/>
      <c r="BB77" s="287"/>
      <c r="BC77" s="287"/>
      <c r="BD77" s="288"/>
      <c r="BE77" s="287"/>
      <c r="BF77" s="287"/>
      <c r="BG77" s="287"/>
      <c r="BH77" s="261"/>
    </row>
    <row r="78" spans="1:1003" ht="11.25" hidden="1" customHeight="1" x14ac:dyDescent="0.2">
      <c r="A78" s="102" t="s">
        <v>81</v>
      </c>
      <c r="B78" s="377" t="s">
        <v>13</v>
      </c>
      <c r="C78" s="377"/>
      <c r="D78" s="377"/>
      <c r="E78" s="377"/>
      <c r="F78" s="377"/>
      <c r="G78" s="377"/>
      <c r="H78" s="377"/>
      <c r="I78" s="377"/>
      <c r="J78" s="377"/>
      <c r="K78" s="168"/>
      <c r="L78" s="168"/>
      <c r="M78" s="168"/>
      <c r="N78" s="168"/>
      <c r="O78" s="168"/>
      <c r="P78" s="168"/>
      <c r="Q78" s="153" t="e">
        <f>S78+U78+V78+AA78</f>
        <v>#REF!</v>
      </c>
      <c r="R78" s="62"/>
      <c r="S78" s="63">
        <f>AC78+AI78+AO78+AT78+AY78+BD78</f>
        <v>0</v>
      </c>
      <c r="T78" s="63"/>
      <c r="U78" s="69">
        <f>AG78+AM78+AR78+AW78+BB78+BG78</f>
        <v>0</v>
      </c>
      <c r="V78" s="21">
        <f>AD78+AJ78+AP78+AU78+AZ78+BE78</f>
        <v>0</v>
      </c>
      <c r="W78" s="70">
        <f t="shared" si="65"/>
        <v>0</v>
      </c>
      <c r="X78" s="70"/>
      <c r="Y78" s="70"/>
      <c r="Z78" s="70"/>
      <c r="AA78" s="70" t="e">
        <f>AF78+AL78+AQ78+AV78+BA78+BF78+#REF!+#REF!</f>
        <v>#REF!</v>
      </c>
      <c r="AB78" s="71">
        <f>AD78+AF78+AG78</f>
        <v>0</v>
      </c>
      <c r="AC78" s="79"/>
      <c r="AD78" s="71"/>
      <c r="AE78" s="71"/>
      <c r="AF78" s="71"/>
      <c r="AG78" s="71"/>
      <c r="AH78" s="71">
        <f>AJ78+AL78+AM78</f>
        <v>0</v>
      </c>
      <c r="AI78" s="79"/>
      <c r="AJ78" s="71"/>
      <c r="AK78" s="71"/>
      <c r="AL78" s="71"/>
      <c r="AM78" s="71"/>
      <c r="AN78" s="73">
        <f t="shared" si="66"/>
        <v>0</v>
      </c>
      <c r="AO78" s="79"/>
      <c r="AP78" s="71"/>
      <c r="AQ78" s="71"/>
      <c r="AR78" s="71"/>
      <c r="AS78" s="71">
        <f t="shared" si="67"/>
        <v>0</v>
      </c>
      <c r="AT78" s="79"/>
      <c r="AU78" s="71"/>
      <c r="AV78" s="71"/>
      <c r="AW78" s="336"/>
      <c r="AX78" s="287"/>
      <c r="AY78" s="288"/>
      <c r="AZ78" s="287"/>
      <c r="BA78" s="287"/>
      <c r="BB78" s="287"/>
      <c r="BC78" s="287"/>
      <c r="BD78" s="288"/>
      <c r="BE78" s="287"/>
      <c r="BF78" s="287"/>
      <c r="BG78" s="287"/>
      <c r="BH78" s="103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</row>
    <row r="79" spans="1:1003" s="27" customFormat="1" ht="11.25" customHeight="1" x14ac:dyDescent="0.2">
      <c r="A79" s="60" t="s">
        <v>82</v>
      </c>
      <c r="B79" s="377" t="s">
        <v>16</v>
      </c>
      <c r="C79" s="377"/>
      <c r="D79" s="377"/>
      <c r="E79" s="377"/>
      <c r="F79" s="377"/>
      <c r="G79" s="377"/>
      <c r="H79" s="377"/>
      <c r="I79" s="377"/>
      <c r="J79" s="377"/>
      <c r="K79" s="206"/>
      <c r="L79" s="206"/>
      <c r="M79" s="206"/>
      <c r="N79" s="206"/>
      <c r="O79" s="206"/>
      <c r="P79" s="206"/>
      <c r="Q79" s="153">
        <f>AB79+AH79+AN79+AS79+AX79+BC79</f>
        <v>36</v>
      </c>
      <c r="R79" s="62"/>
      <c r="S79" s="63">
        <f>AC79+AI79+AO79+AT79+AY79+BD79</f>
        <v>0</v>
      </c>
      <c r="T79" s="63"/>
      <c r="U79" s="69">
        <f>AG79+AM79+AR79+AW79+BB79+BG79</f>
        <v>0</v>
      </c>
      <c r="V79" s="21">
        <v>0</v>
      </c>
      <c r="W79" s="70">
        <f t="shared" si="65"/>
        <v>0</v>
      </c>
      <c r="X79" s="70"/>
      <c r="Y79" s="70"/>
      <c r="Z79" s="70"/>
      <c r="AA79" s="70">
        <f>AF79+AL79+AQ79+AV79+BA79+BF79</f>
        <v>0</v>
      </c>
      <c r="AB79" s="71">
        <f>AD79+AF79+AG79</f>
        <v>0</v>
      </c>
      <c r="AC79" s="65"/>
      <c r="AD79" s="61"/>
      <c r="AE79" s="61"/>
      <c r="AF79" s="61"/>
      <c r="AG79" s="61"/>
      <c r="AH79" s="71">
        <f>AJ79+AL79+AM79</f>
        <v>0</v>
      </c>
      <c r="AI79" s="65"/>
      <c r="AJ79" s="61"/>
      <c r="AK79" s="61"/>
      <c r="AL79" s="61"/>
      <c r="AM79" s="61"/>
      <c r="AN79" s="73">
        <f t="shared" si="66"/>
        <v>0</v>
      </c>
      <c r="AO79" s="65"/>
      <c r="AP79" s="61"/>
      <c r="AQ79" s="61"/>
      <c r="AR79" s="61"/>
      <c r="AS79" s="71">
        <v>36</v>
      </c>
      <c r="AT79" s="65"/>
      <c r="AU79" s="61"/>
      <c r="AV79" s="61"/>
      <c r="AW79" s="322"/>
      <c r="AX79" s="287"/>
      <c r="AY79" s="296"/>
      <c r="AZ79" s="295"/>
      <c r="BA79" s="295"/>
      <c r="BB79" s="295"/>
      <c r="BC79" s="287"/>
      <c r="BD79" s="296"/>
      <c r="BE79" s="295"/>
      <c r="BF79" s="295"/>
      <c r="BG79" s="295"/>
      <c r="BH79" s="104"/>
    </row>
    <row r="80" spans="1:1003" s="113" customFormat="1" ht="11.25" customHeight="1" x14ac:dyDescent="0.2">
      <c r="A80" s="105"/>
      <c r="B80" s="435"/>
      <c r="C80" s="435"/>
      <c r="D80" s="435"/>
      <c r="E80" s="435"/>
      <c r="F80" s="435"/>
      <c r="G80" s="435"/>
      <c r="H80" s="435"/>
      <c r="I80" s="435"/>
      <c r="J80" s="435"/>
      <c r="K80" s="106"/>
      <c r="L80" s="106"/>
      <c r="M80" s="106"/>
      <c r="N80" s="106"/>
      <c r="O80" s="106"/>
      <c r="P80" s="106"/>
      <c r="Q80" s="107"/>
      <c r="R80" s="107"/>
      <c r="S80" s="108"/>
      <c r="T80" s="108"/>
      <c r="U80" s="109"/>
      <c r="V80" s="94"/>
      <c r="W80" s="110"/>
      <c r="X80" s="110"/>
      <c r="Y80" s="110"/>
      <c r="Z80" s="110"/>
      <c r="AA80" s="110"/>
      <c r="AB80" s="111"/>
      <c r="AC80" s="112"/>
      <c r="AD80" s="106"/>
      <c r="AE80" s="106"/>
      <c r="AF80" s="106"/>
      <c r="AG80" s="106"/>
      <c r="AH80" s="111"/>
      <c r="AI80" s="112"/>
      <c r="AJ80" s="106"/>
      <c r="AK80" s="106"/>
      <c r="AL80" s="106"/>
      <c r="AM80" s="106"/>
      <c r="AN80" s="111"/>
      <c r="AO80" s="112"/>
      <c r="AP80" s="106"/>
      <c r="AQ80" s="106"/>
      <c r="AR80" s="106"/>
      <c r="AS80" s="111"/>
      <c r="AT80" s="112"/>
      <c r="AU80" s="106"/>
      <c r="AV80" s="106"/>
      <c r="AW80" s="337"/>
      <c r="AX80" s="298"/>
      <c r="AY80" s="299"/>
      <c r="AZ80" s="298"/>
      <c r="BA80" s="298"/>
      <c r="BB80" s="298"/>
      <c r="BC80" s="298"/>
      <c r="BD80" s="299"/>
      <c r="BE80" s="298"/>
      <c r="BF80" s="298"/>
      <c r="BG80" s="298"/>
      <c r="BH80" s="103"/>
    </row>
    <row r="81" spans="1:1003" s="27" customFormat="1" ht="15" customHeight="1" x14ac:dyDescent="0.2">
      <c r="A81" s="436" t="s">
        <v>18</v>
      </c>
      <c r="B81" s="436"/>
      <c r="C81" s="436"/>
      <c r="D81" s="436"/>
      <c r="E81" s="436"/>
      <c r="F81" s="436"/>
      <c r="G81" s="436"/>
      <c r="H81" s="436"/>
      <c r="I81" s="436"/>
      <c r="J81" s="436"/>
      <c r="K81" s="437"/>
      <c r="L81" s="437"/>
      <c r="M81" s="437"/>
      <c r="N81" s="437"/>
      <c r="O81" s="437"/>
      <c r="P81" s="437"/>
      <c r="Q81" s="64">
        <f>Q38+Q20</f>
        <v>2952</v>
      </c>
      <c r="R81" s="64">
        <f>R20+R39+R53+R78+R79</f>
        <v>72</v>
      </c>
      <c r="S81" s="64">
        <f>S20+S39+S53+S78+S79</f>
        <v>36</v>
      </c>
      <c r="T81" s="265">
        <f>U81+V81</f>
        <v>5370</v>
      </c>
      <c r="U81" s="64">
        <f>T38+T20</f>
        <v>3246</v>
      </c>
      <c r="V81" s="64">
        <f>V20+V38</f>
        <v>2124</v>
      </c>
      <c r="W81" s="64">
        <f>W20+W39+W53+W78+W79</f>
        <v>944</v>
      </c>
      <c r="X81" s="64">
        <f>X20+X39+X53+X78+X79</f>
        <v>78</v>
      </c>
      <c r="Y81" s="64">
        <f>Y20+Y39+Y53+Y78+Y79</f>
        <v>1100</v>
      </c>
      <c r="Z81" s="64">
        <f>Z20+Z39+Z53+Z78+Z79</f>
        <v>0</v>
      </c>
      <c r="AA81" s="64">
        <f>AA20+AA39+AA53+AA79</f>
        <v>684</v>
      </c>
      <c r="AB81" s="64">
        <f>AB20+AB39+AB53+AB78+AB79</f>
        <v>612</v>
      </c>
      <c r="AC81" s="65"/>
      <c r="AD81" s="61"/>
      <c r="AE81" s="61"/>
      <c r="AF81" s="61"/>
      <c r="AG81" s="61"/>
      <c r="AH81" s="64">
        <f>AH20+AH39+AH53+AH78+AH79</f>
        <v>792</v>
      </c>
      <c r="AI81" s="65"/>
      <c r="AJ81" s="61"/>
      <c r="AK81" s="61"/>
      <c r="AL81" s="61"/>
      <c r="AM81" s="61"/>
      <c r="AN81" s="64">
        <f>AN20+AN39+AN53+AN78+AN77</f>
        <v>594</v>
      </c>
      <c r="AO81" s="65"/>
      <c r="AP81" s="61"/>
      <c r="AQ81" s="61"/>
      <c r="AR81" s="61"/>
      <c r="AS81" s="64">
        <f>AS20+AS39+AS53+AS78+AS77</f>
        <v>810</v>
      </c>
      <c r="AT81" s="65"/>
      <c r="AU81" s="61"/>
      <c r="AV81" s="61"/>
      <c r="AW81" s="322"/>
      <c r="AX81" s="297"/>
      <c r="AY81" s="296"/>
      <c r="AZ81" s="295"/>
      <c r="BA81" s="295"/>
      <c r="BB81" s="295"/>
      <c r="BC81" s="297"/>
      <c r="BD81" s="296"/>
      <c r="BE81" s="295"/>
      <c r="BF81" s="295"/>
      <c r="BG81" s="295"/>
      <c r="BH81" s="103"/>
    </row>
    <row r="82" spans="1:1003" x14ac:dyDescent="0.2">
      <c r="A82" s="114"/>
      <c r="B82" s="115"/>
      <c r="C82" s="115"/>
      <c r="D82" s="115"/>
      <c r="E82" s="115"/>
      <c r="F82" s="115"/>
      <c r="G82" s="115"/>
      <c r="H82" s="115"/>
      <c r="I82" s="115"/>
      <c r="J82" s="115"/>
      <c r="K82" s="42"/>
      <c r="L82" s="42"/>
      <c r="M82" s="42"/>
      <c r="N82" s="42"/>
      <c r="O82" s="42"/>
      <c r="P82" s="159"/>
      <c r="Q82" s="42"/>
      <c r="R82" s="42"/>
      <c r="S82" s="116"/>
      <c r="T82" s="116"/>
      <c r="U82" s="42"/>
      <c r="V82" s="42"/>
      <c r="W82" s="42"/>
      <c r="X82" s="42"/>
      <c r="Y82" s="42"/>
      <c r="Z82" s="42"/>
      <c r="AA82" s="42"/>
      <c r="AB82" s="117">
        <f>AB81/AB18</f>
        <v>36</v>
      </c>
      <c r="AC82" s="118"/>
      <c r="AD82" s="119"/>
      <c r="AE82" s="119"/>
      <c r="AF82" s="119"/>
      <c r="AG82" s="119"/>
      <c r="AH82" s="119">
        <f>AH81/AH18</f>
        <v>36</v>
      </c>
      <c r="AI82" s="118"/>
      <c r="AJ82" s="119"/>
      <c r="AK82" s="119"/>
      <c r="AL82" s="180"/>
      <c r="AM82" s="119"/>
      <c r="AN82" s="119">
        <f>AN81/AN18</f>
        <v>36</v>
      </c>
      <c r="AO82" s="118"/>
      <c r="AP82" s="119"/>
      <c r="AQ82" s="215"/>
      <c r="AR82" s="215"/>
      <c r="AS82" s="215">
        <f>AS81/AS18</f>
        <v>36</v>
      </c>
      <c r="AT82" s="216"/>
      <c r="AU82" s="215"/>
      <c r="AV82" s="215"/>
      <c r="AW82" s="338"/>
      <c r="AX82" s="300"/>
      <c r="AY82" s="301"/>
      <c r="AZ82" s="300"/>
      <c r="BA82" s="300"/>
      <c r="BB82" s="300"/>
      <c r="BC82" s="300"/>
      <c r="BD82" s="301"/>
      <c r="BE82" s="300"/>
      <c r="BF82" s="300"/>
      <c r="BG82" s="300"/>
      <c r="BH82" s="103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</row>
    <row r="83" spans="1:1003" ht="12" customHeight="1" x14ac:dyDescent="0.2">
      <c r="A83" s="438" t="s">
        <v>208</v>
      </c>
      <c r="B83" s="438"/>
      <c r="C83" s="438"/>
      <c r="D83" s="438"/>
      <c r="E83" s="438"/>
      <c r="F83" s="438"/>
      <c r="G83" s="438"/>
      <c r="H83" s="438"/>
      <c r="I83" s="438"/>
      <c r="J83" s="438"/>
      <c r="K83" s="438"/>
      <c r="L83" s="438"/>
      <c r="M83" s="438"/>
      <c r="N83" s="438"/>
      <c r="O83" s="438"/>
      <c r="P83" s="438"/>
      <c r="Q83" s="439" t="s">
        <v>18</v>
      </c>
      <c r="R83" s="439"/>
      <c r="S83" s="443" t="s">
        <v>83</v>
      </c>
      <c r="T83" s="156"/>
      <c r="U83" s="419" t="s">
        <v>84</v>
      </c>
      <c r="V83" s="419"/>
      <c r="W83" s="419"/>
      <c r="X83" s="419"/>
      <c r="Y83" s="419"/>
      <c r="Z83" s="419"/>
      <c r="AA83" s="419"/>
      <c r="AB83" s="220">
        <f>AB20+AB39+AB57+AB58+AB62+AB63+AB72+AB73+AB68</f>
        <v>612</v>
      </c>
      <c r="AC83" s="121"/>
      <c r="AD83" s="69"/>
      <c r="AE83" s="69"/>
      <c r="AF83" s="69"/>
      <c r="AG83" s="69"/>
      <c r="AH83" s="220">
        <f>AH20+AH39+AH57+AH58+AH62+AH63+AH72+AH73+AH68</f>
        <v>792</v>
      </c>
      <c r="AI83" s="121"/>
      <c r="AJ83" s="69"/>
      <c r="AK83" s="69"/>
      <c r="AL83" s="181"/>
      <c r="AM83" s="69"/>
      <c r="AN83" s="220">
        <f>AN77+AN63+AN58+AN39</f>
        <v>318</v>
      </c>
      <c r="AO83" s="121"/>
      <c r="AP83" s="120"/>
      <c r="AQ83" s="220"/>
      <c r="AR83" s="220"/>
      <c r="AS83" s="220">
        <f>AS77+AS63+AS58+AS39+AS68+AS73</f>
        <v>402</v>
      </c>
      <c r="AT83" s="221"/>
      <c r="AU83" s="220"/>
      <c r="AV83" s="220"/>
      <c r="AW83" s="220"/>
      <c r="AX83" s="302"/>
      <c r="AY83" s="303"/>
      <c r="AZ83" s="302"/>
      <c r="BA83" s="302"/>
      <c r="BB83" s="302"/>
      <c r="BC83" s="302"/>
      <c r="BD83" s="303"/>
      <c r="BE83" s="302"/>
      <c r="BF83" s="302"/>
      <c r="BG83" s="302"/>
      <c r="BH83" s="10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</row>
    <row r="84" spans="1:1003" ht="12" customHeight="1" x14ac:dyDescent="0.2">
      <c r="A84" s="438"/>
      <c r="B84" s="438"/>
      <c r="C84" s="438"/>
      <c r="D84" s="438"/>
      <c r="E84" s="438"/>
      <c r="F84" s="438"/>
      <c r="G84" s="438"/>
      <c r="H84" s="438"/>
      <c r="I84" s="438"/>
      <c r="J84" s="438"/>
      <c r="K84" s="438"/>
      <c r="L84" s="438"/>
      <c r="M84" s="438"/>
      <c r="N84" s="438"/>
      <c r="O84" s="438"/>
      <c r="P84" s="438"/>
      <c r="Q84" s="439"/>
      <c r="R84" s="439"/>
      <c r="S84" s="443"/>
      <c r="T84" s="156"/>
      <c r="U84" s="419" t="s">
        <v>85</v>
      </c>
      <c r="V84" s="419"/>
      <c r="W84" s="419"/>
      <c r="X84" s="419"/>
      <c r="Y84" s="419"/>
      <c r="Z84" s="419"/>
      <c r="AA84" s="419"/>
      <c r="AB84" s="218">
        <f>AB59+AB74+AB69</f>
        <v>0</v>
      </c>
      <c r="AC84" s="121"/>
      <c r="AD84" s="69"/>
      <c r="AE84" s="69"/>
      <c r="AF84" s="69"/>
      <c r="AG84" s="69"/>
      <c r="AH84" s="218">
        <f>AH59+AH74+AH69</f>
        <v>0</v>
      </c>
      <c r="AI84" s="121"/>
      <c r="AJ84" s="69"/>
      <c r="AK84" s="69"/>
      <c r="AL84" s="181"/>
      <c r="AM84" s="69"/>
      <c r="AN84" s="218">
        <f>AN59+AN74+AN69+AN64</f>
        <v>168</v>
      </c>
      <c r="AO84" s="121"/>
      <c r="AP84" s="69"/>
      <c r="AQ84" s="217"/>
      <c r="AR84" s="217"/>
      <c r="AS84" s="218">
        <f>AS59+AS74+AS69+AS64</f>
        <v>228</v>
      </c>
      <c r="AT84" s="219"/>
      <c r="AU84" s="217"/>
      <c r="AV84" s="217"/>
      <c r="AW84" s="339"/>
      <c r="AX84" s="302"/>
      <c r="AY84" s="303"/>
      <c r="AZ84" s="302"/>
      <c r="BA84" s="302"/>
      <c r="BB84" s="302"/>
      <c r="BC84" s="302"/>
      <c r="BD84" s="303"/>
      <c r="BE84" s="302"/>
      <c r="BF84" s="302"/>
      <c r="BG84" s="302"/>
      <c r="BH84" s="103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</row>
    <row r="85" spans="1:1003" ht="12" customHeight="1" x14ac:dyDescent="0.2">
      <c r="A85" s="438"/>
      <c r="B85" s="438"/>
      <c r="C85" s="438"/>
      <c r="D85" s="438"/>
      <c r="E85" s="438"/>
      <c r="F85" s="438"/>
      <c r="G85" s="438"/>
      <c r="H85" s="438"/>
      <c r="I85" s="438"/>
      <c r="J85" s="438"/>
      <c r="K85" s="438"/>
      <c r="L85" s="438"/>
      <c r="M85" s="438"/>
      <c r="N85" s="438"/>
      <c r="O85" s="438"/>
      <c r="P85" s="438"/>
      <c r="Q85" s="439"/>
      <c r="R85" s="439"/>
      <c r="S85" s="443"/>
      <c r="T85" s="156"/>
      <c r="U85" s="419" t="s">
        <v>86</v>
      </c>
      <c r="V85" s="419"/>
      <c r="W85" s="419"/>
      <c r="X85" s="419"/>
      <c r="Y85" s="419"/>
      <c r="Z85" s="419"/>
      <c r="AA85" s="419"/>
      <c r="AB85" s="120">
        <f>AB60+AB65+AB75+AB77+AB78</f>
        <v>0</v>
      </c>
      <c r="AC85" s="121"/>
      <c r="AD85" s="69"/>
      <c r="AE85" s="69"/>
      <c r="AF85" s="69"/>
      <c r="AG85" s="69"/>
      <c r="AH85" s="120">
        <f>AH60+AH65+AH75+AH77+AH78</f>
        <v>0</v>
      </c>
      <c r="AI85" s="121"/>
      <c r="AJ85" s="69"/>
      <c r="AK85" s="69"/>
      <c r="AL85" s="181"/>
      <c r="AM85" s="69"/>
      <c r="AN85" s="120">
        <f>AN60+AN65+AN75+AN70</f>
        <v>108</v>
      </c>
      <c r="AO85" s="121"/>
      <c r="AP85" s="69"/>
      <c r="AQ85" s="69"/>
      <c r="AR85" s="69"/>
      <c r="AS85" s="120">
        <f>AS75+AS70+AS65+AS60</f>
        <v>180</v>
      </c>
      <c r="AT85" s="121"/>
      <c r="AU85" s="69"/>
      <c r="AV85" s="69"/>
      <c r="AW85" s="340"/>
      <c r="AX85" s="302"/>
      <c r="AY85" s="303"/>
      <c r="AZ85" s="302"/>
      <c r="BA85" s="302"/>
      <c r="BB85" s="302"/>
      <c r="BC85" s="302"/>
      <c r="BD85" s="303"/>
      <c r="BE85" s="302"/>
      <c r="BF85" s="302"/>
      <c r="BG85" s="302"/>
      <c r="BH85" s="103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</row>
    <row r="86" spans="1:1003" ht="12" customHeight="1" x14ac:dyDescent="0.2">
      <c r="A86" s="438"/>
      <c r="B86" s="438"/>
      <c r="C86" s="438"/>
      <c r="D86" s="438"/>
      <c r="E86" s="438"/>
      <c r="F86" s="438"/>
      <c r="G86" s="438"/>
      <c r="H86" s="438"/>
      <c r="I86" s="438"/>
      <c r="J86" s="438"/>
      <c r="K86" s="438"/>
      <c r="L86" s="438"/>
      <c r="M86" s="438"/>
      <c r="N86" s="438"/>
      <c r="O86" s="438"/>
      <c r="P86" s="438"/>
      <c r="Q86" s="439"/>
      <c r="R86" s="439"/>
      <c r="S86" s="443"/>
      <c r="T86" s="156"/>
      <c r="U86" s="419" t="s">
        <v>87</v>
      </c>
      <c r="V86" s="419"/>
      <c r="W86" s="419"/>
      <c r="X86" s="419"/>
      <c r="Y86" s="419"/>
      <c r="Z86" s="419"/>
      <c r="AA86" s="419"/>
      <c r="AB86" s="120">
        <v>0</v>
      </c>
      <c r="AC86" s="121"/>
      <c r="AD86" s="69"/>
      <c r="AE86" s="69"/>
      <c r="AF86" s="69"/>
      <c r="AG86" s="69"/>
      <c r="AH86" s="120">
        <v>24</v>
      </c>
      <c r="AI86" s="121"/>
      <c r="AJ86" s="69"/>
      <c r="AK86" s="69"/>
      <c r="AL86" s="181"/>
      <c r="AM86" s="69"/>
      <c r="AN86" s="120">
        <v>6</v>
      </c>
      <c r="AO86" s="121"/>
      <c r="AP86" s="69"/>
      <c r="AQ86" s="69"/>
      <c r="AR86" s="69"/>
      <c r="AS86" s="120">
        <v>6</v>
      </c>
      <c r="AT86" s="121"/>
      <c r="AU86" s="69"/>
      <c r="AV86" s="69"/>
      <c r="AW86" s="340"/>
      <c r="AX86" s="302"/>
      <c r="AY86" s="303"/>
      <c r="AZ86" s="302"/>
      <c r="BA86" s="302"/>
      <c r="BB86" s="302"/>
      <c r="BC86" s="302"/>
      <c r="BD86" s="303"/>
      <c r="BE86" s="302"/>
      <c r="BF86" s="302"/>
      <c r="BG86" s="302"/>
      <c r="BH86" s="103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</row>
    <row r="87" spans="1:1003" ht="12" customHeight="1" x14ac:dyDescent="0.2">
      <c r="A87" s="438"/>
      <c r="B87" s="438"/>
      <c r="C87" s="438"/>
      <c r="D87" s="438"/>
      <c r="E87" s="438"/>
      <c r="F87" s="438"/>
      <c r="G87" s="438"/>
      <c r="H87" s="438"/>
      <c r="I87" s="438"/>
      <c r="J87" s="438"/>
      <c r="K87" s="438"/>
      <c r="L87" s="438"/>
      <c r="M87" s="438"/>
      <c r="N87" s="438"/>
      <c r="O87" s="438"/>
      <c r="P87" s="438"/>
      <c r="Q87" s="439"/>
      <c r="R87" s="439"/>
      <c r="S87" s="443"/>
      <c r="T87" s="156"/>
      <c r="U87" s="419" t="s">
        <v>88</v>
      </c>
      <c r="V87" s="419"/>
      <c r="W87" s="419"/>
      <c r="X87" s="419"/>
      <c r="Y87" s="419"/>
      <c r="Z87" s="419"/>
      <c r="AA87" s="419"/>
      <c r="AB87" s="120">
        <v>0</v>
      </c>
      <c r="AC87" s="121"/>
      <c r="AD87" s="69"/>
      <c r="AE87" s="69"/>
      <c r="AF87" s="69"/>
      <c r="AG87" s="69"/>
      <c r="AH87" s="120">
        <v>48</v>
      </c>
      <c r="AI87" s="121"/>
      <c r="AJ87" s="69"/>
      <c r="AK87" s="69"/>
      <c r="AL87" s="181"/>
      <c r="AM87" s="69"/>
      <c r="AN87" s="120">
        <v>12</v>
      </c>
      <c r="AO87" s="121"/>
      <c r="AP87" s="69"/>
      <c r="AQ87" s="69"/>
      <c r="AR87" s="69"/>
      <c r="AS87" s="120">
        <v>12</v>
      </c>
      <c r="AT87" s="121"/>
      <c r="AU87" s="69"/>
      <c r="AV87" s="69"/>
      <c r="AW87" s="340"/>
      <c r="AX87" s="302"/>
      <c r="AY87" s="303"/>
      <c r="AZ87" s="302"/>
      <c r="BA87" s="302"/>
      <c r="BB87" s="302"/>
      <c r="BC87" s="302"/>
      <c r="BD87" s="303"/>
      <c r="BE87" s="302"/>
      <c r="BF87" s="302"/>
      <c r="BG87" s="302"/>
      <c r="BH87" s="103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</row>
    <row r="88" spans="1:1003" ht="12" customHeight="1" x14ac:dyDescent="0.2">
      <c r="A88" s="438"/>
      <c r="B88" s="438"/>
      <c r="C88" s="438"/>
      <c r="D88" s="438"/>
      <c r="E88" s="438"/>
      <c r="F88" s="438"/>
      <c r="G88" s="438"/>
      <c r="H88" s="438"/>
      <c r="I88" s="438"/>
      <c r="J88" s="438"/>
      <c r="K88" s="438"/>
      <c r="L88" s="438"/>
      <c r="M88" s="438"/>
      <c r="N88" s="438"/>
      <c r="O88" s="438"/>
      <c r="P88" s="438"/>
      <c r="Q88" s="439"/>
      <c r="R88" s="439"/>
      <c r="S88" s="443"/>
      <c r="T88" s="156"/>
      <c r="U88" s="419" t="s">
        <v>89</v>
      </c>
      <c r="V88" s="419"/>
      <c r="W88" s="419"/>
      <c r="X88" s="419"/>
      <c r="Y88" s="419"/>
      <c r="Z88" s="419"/>
      <c r="AA88" s="419"/>
      <c r="AB88" s="120">
        <f>AB79</f>
        <v>0</v>
      </c>
      <c r="AC88" s="120"/>
      <c r="AD88" s="120"/>
      <c r="AE88" s="120"/>
      <c r="AF88" s="120"/>
      <c r="AG88" s="120"/>
      <c r="AH88" s="120">
        <f>AH79</f>
        <v>0</v>
      </c>
      <c r="AI88" s="120"/>
      <c r="AJ88" s="120"/>
      <c r="AK88" s="120"/>
      <c r="AL88" s="182"/>
      <c r="AM88" s="120"/>
      <c r="AN88" s="120">
        <f>AN79</f>
        <v>0</v>
      </c>
      <c r="AO88" s="120"/>
      <c r="AP88" s="120"/>
      <c r="AQ88" s="120"/>
      <c r="AR88" s="120"/>
      <c r="AS88" s="120">
        <f>AS79</f>
        <v>36</v>
      </c>
      <c r="AT88" s="120"/>
      <c r="AU88" s="120"/>
      <c r="AV88" s="120"/>
      <c r="AW88" s="340"/>
      <c r="AX88" s="302"/>
      <c r="AY88" s="302"/>
      <c r="AZ88" s="302"/>
      <c r="BA88" s="302"/>
      <c r="BB88" s="302"/>
      <c r="BC88" s="302"/>
      <c r="BD88" s="303"/>
      <c r="BE88" s="302"/>
      <c r="BF88" s="302"/>
      <c r="BG88" s="302"/>
      <c r="BH88" s="103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</row>
    <row r="89" spans="1:1003" ht="15.75" customHeight="1" x14ac:dyDescent="0.2">
      <c r="A89" s="438"/>
      <c r="B89" s="438"/>
      <c r="C89" s="438"/>
      <c r="D89" s="438"/>
      <c r="E89" s="438"/>
      <c r="F89" s="438"/>
      <c r="G89" s="438"/>
      <c r="H89" s="438"/>
      <c r="I89" s="438"/>
      <c r="J89" s="438"/>
      <c r="K89" s="438"/>
      <c r="L89" s="438"/>
      <c r="M89" s="438"/>
      <c r="N89" s="438"/>
      <c r="O89" s="438"/>
      <c r="P89" s="438"/>
      <c r="Q89" s="439"/>
      <c r="R89" s="439"/>
      <c r="S89" s="443" t="s">
        <v>90</v>
      </c>
      <c r="T89" s="156"/>
      <c r="U89" s="444" t="s">
        <v>91</v>
      </c>
      <c r="V89" s="444"/>
      <c r="W89" s="444"/>
      <c r="X89" s="444"/>
      <c r="Y89" s="444"/>
      <c r="Z89" s="444"/>
      <c r="AA89" s="444"/>
      <c r="AB89" s="69">
        <v>0</v>
      </c>
      <c r="AC89" s="72"/>
      <c r="AD89" s="69"/>
      <c r="AE89" s="69"/>
      <c r="AF89" s="69"/>
      <c r="AG89" s="69"/>
      <c r="AH89" s="69">
        <v>4</v>
      </c>
      <c r="AI89" s="72"/>
      <c r="AJ89" s="69"/>
      <c r="AK89" s="69"/>
      <c r="AL89" s="181"/>
      <c r="AM89" s="69"/>
      <c r="AN89" s="69">
        <v>0</v>
      </c>
      <c r="AO89" s="72"/>
      <c r="AP89" s="69"/>
      <c r="AQ89" s="69"/>
      <c r="AR89" s="69"/>
      <c r="AS89" s="69">
        <v>1</v>
      </c>
      <c r="AT89" s="72"/>
      <c r="AU89" s="69"/>
      <c r="AV89" s="69"/>
      <c r="AW89" s="340"/>
      <c r="AX89" s="302"/>
      <c r="AY89" s="288"/>
      <c r="AZ89" s="302"/>
      <c r="BA89" s="302"/>
      <c r="BB89" s="302"/>
      <c r="BC89" s="302"/>
      <c r="BD89" s="288"/>
      <c r="BE89" s="302"/>
      <c r="BF89" s="302"/>
      <c r="BG89" s="302"/>
      <c r="BH89" s="103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</row>
    <row r="90" spans="1:1003" ht="12" customHeight="1" x14ac:dyDescent="0.2">
      <c r="A90" s="438"/>
      <c r="B90" s="438"/>
      <c r="C90" s="438"/>
      <c r="D90" s="438"/>
      <c r="E90" s="438"/>
      <c r="F90" s="438"/>
      <c r="G90" s="438"/>
      <c r="H90" s="438"/>
      <c r="I90" s="438"/>
      <c r="J90" s="438"/>
      <c r="K90" s="438"/>
      <c r="L90" s="438"/>
      <c r="M90" s="438"/>
      <c r="N90" s="438"/>
      <c r="O90" s="438"/>
      <c r="P90" s="438"/>
      <c r="Q90" s="439"/>
      <c r="R90" s="439"/>
      <c r="S90" s="443"/>
      <c r="T90" s="192"/>
      <c r="U90" s="445" t="s">
        <v>92</v>
      </c>
      <c r="V90" s="445"/>
      <c r="W90" s="445"/>
      <c r="X90" s="445"/>
      <c r="Y90" s="445"/>
      <c r="Z90" s="445"/>
      <c r="AA90" s="445"/>
      <c r="AB90" s="69">
        <v>2</v>
      </c>
      <c r="AC90" s="72"/>
      <c r="AD90" s="69"/>
      <c r="AE90" s="69"/>
      <c r="AF90" s="69"/>
      <c r="AG90" s="69"/>
      <c r="AH90" s="69">
        <v>8</v>
      </c>
      <c r="AI90" s="72"/>
      <c r="AJ90" s="69"/>
      <c r="AK90" s="69"/>
      <c r="AL90" s="181"/>
      <c r="AM90" s="69"/>
      <c r="AN90" s="69">
        <v>1</v>
      </c>
      <c r="AO90" s="72"/>
      <c r="AP90" s="69"/>
      <c r="AQ90" s="69"/>
      <c r="AR90" s="69"/>
      <c r="AS90" s="69">
        <v>7</v>
      </c>
      <c r="AT90" s="72"/>
      <c r="AU90" s="69"/>
      <c r="AV90" s="69"/>
      <c r="AW90" s="340"/>
      <c r="AX90" s="302"/>
      <c r="AY90" s="288"/>
      <c r="AZ90" s="302"/>
      <c r="BA90" s="302"/>
      <c r="BB90" s="302"/>
      <c r="BC90" s="302"/>
      <c r="BD90" s="288"/>
      <c r="BE90" s="302"/>
      <c r="BF90" s="302"/>
      <c r="BG90" s="302"/>
      <c r="BH90" s="103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</row>
    <row r="91" spans="1:1003" ht="12" customHeight="1" x14ac:dyDescent="0.2">
      <c r="A91" s="438"/>
      <c r="B91" s="438"/>
      <c r="C91" s="438"/>
      <c r="D91" s="438"/>
      <c r="E91" s="438"/>
      <c r="F91" s="438"/>
      <c r="G91" s="438"/>
      <c r="H91" s="438"/>
      <c r="I91" s="438"/>
      <c r="J91" s="438"/>
      <c r="K91" s="438"/>
      <c r="L91" s="438"/>
      <c r="M91" s="438"/>
      <c r="N91" s="438"/>
      <c r="O91" s="438"/>
      <c r="P91" s="438"/>
      <c r="Q91" s="439"/>
      <c r="R91" s="439"/>
      <c r="S91" s="443"/>
      <c r="T91" s="156"/>
      <c r="U91" s="419" t="s">
        <v>93</v>
      </c>
      <c r="V91" s="419"/>
      <c r="W91" s="419"/>
      <c r="X91" s="419"/>
      <c r="Y91" s="419"/>
      <c r="Z91" s="419"/>
      <c r="AA91" s="419"/>
      <c r="AB91" s="69">
        <v>1</v>
      </c>
      <c r="AC91" s="72"/>
      <c r="AD91" s="69"/>
      <c r="AE91" s="69"/>
      <c r="AF91" s="69"/>
      <c r="AG91" s="69"/>
      <c r="AH91" s="69">
        <v>0</v>
      </c>
      <c r="AI91" s="72"/>
      <c r="AJ91" s="69"/>
      <c r="AK91" s="69"/>
      <c r="AL91" s="181"/>
      <c r="AM91" s="69"/>
      <c r="AN91" s="69">
        <v>0</v>
      </c>
      <c r="AO91" s="72"/>
      <c r="AP91" s="69"/>
      <c r="AQ91" s="69"/>
      <c r="AR91" s="69"/>
      <c r="AS91" s="69">
        <v>0</v>
      </c>
      <c r="AT91" s="72"/>
      <c r="AU91" s="69"/>
      <c r="AV91" s="69"/>
      <c r="AW91" s="340"/>
      <c r="AX91" s="302"/>
      <c r="AY91" s="288"/>
      <c r="AZ91" s="302"/>
      <c r="BA91" s="302"/>
      <c r="BB91" s="302"/>
      <c r="BC91" s="302"/>
      <c r="BD91" s="288"/>
      <c r="BE91" s="302"/>
      <c r="BF91" s="302"/>
      <c r="BG91" s="302"/>
      <c r="BH91" s="103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</row>
    <row r="92" spans="1:1003" ht="12" customHeight="1" x14ac:dyDescent="0.2">
      <c r="Q92" s="122"/>
      <c r="R92" s="122"/>
      <c r="S92" s="123"/>
      <c r="T92" s="123"/>
      <c r="U92" s="113" t="s">
        <v>94</v>
      </c>
      <c r="V92" s="113"/>
      <c r="W92" s="113"/>
      <c r="X92" s="113"/>
      <c r="Y92" s="113"/>
      <c r="Z92" s="113"/>
      <c r="AA92" s="113"/>
      <c r="AB92" s="113"/>
      <c r="AC92" s="124"/>
      <c r="AD92" s="113"/>
      <c r="AE92" s="113"/>
      <c r="AF92" s="113"/>
      <c r="AG92" s="113"/>
      <c r="AH92" s="113"/>
      <c r="AI92" s="124"/>
      <c r="AJ92" s="113"/>
      <c r="AK92" s="113"/>
      <c r="AL92" s="183"/>
      <c r="AM92" s="113"/>
      <c r="AN92" s="125"/>
      <c r="AO92" s="124"/>
      <c r="AP92" s="113"/>
      <c r="AQ92" s="113"/>
      <c r="AR92" s="113"/>
      <c r="AT92" s="124"/>
      <c r="AU92" s="113"/>
      <c r="AV92" s="113"/>
      <c r="AW92" s="113"/>
      <c r="AX92" s="304"/>
      <c r="AY92" s="305"/>
      <c r="AZ92" s="306"/>
      <c r="BA92" s="306"/>
      <c r="BB92" s="306"/>
      <c r="BC92" s="304"/>
      <c r="BD92" s="305"/>
      <c r="BE92" s="306"/>
      <c r="BF92" s="306"/>
      <c r="BG92" s="306"/>
      <c r="BH92" s="103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</row>
    <row r="93" spans="1:1003" ht="12" customHeight="1" x14ac:dyDescent="0.2">
      <c r="Q93" s="122"/>
      <c r="R93" s="122"/>
      <c r="S93" s="123"/>
      <c r="T93" s="123"/>
      <c r="AN93" s="126"/>
      <c r="AX93" s="304"/>
      <c r="AY93" s="307"/>
      <c r="AZ93" s="304"/>
      <c r="BA93" s="304"/>
      <c r="BB93" s="304"/>
      <c r="BC93" s="304"/>
      <c r="BD93" s="307"/>
      <c r="BE93" s="304"/>
      <c r="BF93" s="304"/>
      <c r="BG93" s="304"/>
      <c r="BH93" s="10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</row>
    <row r="94" spans="1:1003" ht="12" customHeight="1" x14ac:dyDescent="0.2">
      <c r="Q94" s="122"/>
      <c r="R94" s="122"/>
      <c r="S94" s="123"/>
      <c r="T94" s="123"/>
      <c r="AN94" s="126"/>
      <c r="AX94" s="304"/>
      <c r="AY94" s="307"/>
      <c r="AZ94" s="304"/>
      <c r="BA94" s="304"/>
      <c r="BB94" s="304"/>
      <c r="BC94" s="304"/>
      <c r="BD94" s="307"/>
      <c r="BE94" s="304"/>
      <c r="BF94" s="304"/>
      <c r="BG94" s="304"/>
      <c r="BH94" s="103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</row>
    <row r="95" spans="1:1003" s="103" customFormat="1" ht="22.5" hidden="1" customHeight="1" x14ac:dyDescent="0.2">
      <c r="A95" s="441" t="s">
        <v>95</v>
      </c>
      <c r="B95" s="441"/>
      <c r="C95" s="441"/>
      <c r="D95" s="441"/>
      <c r="E95" s="441"/>
      <c r="F95" s="441"/>
      <c r="G95" s="441"/>
      <c r="H95" s="441"/>
      <c r="I95" s="441"/>
      <c r="J95" s="441"/>
      <c r="K95" s="441"/>
      <c r="L95" s="441"/>
      <c r="M95" s="441"/>
      <c r="N95" s="441"/>
      <c r="O95" s="441"/>
      <c r="P95" s="441"/>
      <c r="Q95" s="441"/>
      <c r="R95" s="441"/>
      <c r="S95" s="441"/>
      <c r="T95" s="441"/>
      <c r="U95" s="441"/>
      <c r="V95" s="441"/>
      <c r="W95" s="441"/>
      <c r="X95" s="441"/>
      <c r="Y95" s="441"/>
      <c r="Z95" s="441"/>
      <c r="AA95" s="441"/>
      <c r="AB95" s="441"/>
      <c r="AC95" s="127"/>
      <c r="AD95" s="128"/>
      <c r="AE95" s="128"/>
      <c r="AF95" s="128"/>
      <c r="AG95" s="128"/>
      <c r="AH95" s="129"/>
      <c r="AI95" s="127"/>
      <c r="AJ95" s="128"/>
      <c r="AK95" s="128"/>
      <c r="AL95" s="184"/>
      <c r="AM95" s="128"/>
      <c r="AN95" s="130"/>
      <c r="AO95" s="127"/>
      <c r="AP95" s="128"/>
      <c r="AQ95" s="128"/>
      <c r="AR95" s="128"/>
      <c r="AS95" s="129"/>
      <c r="AT95" s="127"/>
      <c r="AU95" s="128"/>
      <c r="AV95" s="128"/>
      <c r="AW95" s="128"/>
      <c r="AX95" s="308"/>
      <c r="AY95" s="309"/>
      <c r="AZ95" s="310"/>
      <c r="BA95" s="310"/>
      <c r="BB95" s="310"/>
      <c r="BC95" s="308"/>
      <c r="BD95" s="309"/>
      <c r="BE95" s="310"/>
      <c r="BF95" s="310"/>
      <c r="BG95" s="310"/>
    </row>
    <row r="96" spans="1:1003" s="103" customFormat="1" ht="12" hidden="1" customHeight="1" x14ac:dyDescent="0.2">
      <c r="A96" s="24"/>
      <c r="B96" s="131"/>
      <c r="K96" s="129"/>
      <c r="L96" s="129"/>
      <c r="M96" s="129"/>
      <c r="N96" s="129"/>
      <c r="O96" s="129"/>
      <c r="P96" s="129"/>
      <c r="Q96" s="132"/>
      <c r="R96" s="132"/>
      <c r="S96" s="133"/>
      <c r="T96" s="133"/>
      <c r="U96" s="129"/>
      <c r="V96" s="129"/>
      <c r="W96" s="129"/>
      <c r="X96" s="129"/>
      <c r="Y96" s="129"/>
      <c r="Z96" s="129"/>
      <c r="AA96" s="129"/>
      <c r="AB96" s="129"/>
      <c r="AC96" s="134"/>
      <c r="AD96" s="129"/>
      <c r="AE96" s="129"/>
      <c r="AF96" s="129"/>
      <c r="AG96" s="129"/>
      <c r="AH96" s="129"/>
      <c r="AI96" s="134"/>
      <c r="AJ96" s="129"/>
      <c r="AK96" s="129"/>
      <c r="AL96" s="185"/>
      <c r="AM96" s="129"/>
      <c r="AN96" s="130"/>
      <c r="AO96" s="134"/>
      <c r="AP96" s="129"/>
      <c r="AQ96" s="129"/>
      <c r="AR96" s="129"/>
      <c r="AS96" s="129"/>
      <c r="AT96" s="134"/>
      <c r="AU96" s="129"/>
      <c r="AV96" s="129"/>
      <c r="AW96" s="129"/>
      <c r="AX96" s="308"/>
      <c r="AY96" s="311"/>
      <c r="AZ96" s="308"/>
      <c r="BA96" s="308"/>
      <c r="BB96" s="308"/>
      <c r="BC96" s="308"/>
      <c r="BD96" s="311"/>
      <c r="BE96" s="308"/>
      <c r="BF96" s="308"/>
      <c r="BG96" s="308"/>
    </row>
    <row r="97" spans="1:59" s="103" customFormat="1" ht="12" hidden="1" customHeight="1" x14ac:dyDescent="0.2">
      <c r="A97" s="135" t="s">
        <v>96</v>
      </c>
      <c r="B97" s="442" t="s">
        <v>97</v>
      </c>
      <c r="C97" s="442"/>
      <c r="D97" s="442"/>
      <c r="E97" s="442"/>
      <c r="F97" s="442"/>
      <c r="G97" s="442"/>
      <c r="H97" s="442"/>
      <c r="I97" s="442"/>
      <c r="J97" s="442"/>
      <c r="K97" s="442"/>
      <c r="L97" s="442"/>
      <c r="M97" s="442"/>
      <c r="N97" s="442"/>
      <c r="O97" s="442"/>
      <c r="P97" s="442"/>
      <c r="Q97" s="442"/>
      <c r="R97" s="442"/>
      <c r="S97" s="442"/>
      <c r="T97" s="442"/>
      <c r="U97" s="442"/>
      <c r="V97" s="442"/>
      <c r="W97" s="442"/>
      <c r="X97" s="442"/>
      <c r="Y97" s="442"/>
      <c r="Z97" s="442"/>
      <c r="AA97" s="442"/>
      <c r="AB97" s="442"/>
      <c r="AC97" s="136"/>
      <c r="AD97" s="137"/>
      <c r="AE97" s="137"/>
      <c r="AF97" s="137"/>
      <c r="AG97" s="137"/>
      <c r="AH97" s="129"/>
      <c r="AI97" s="136"/>
      <c r="AJ97" s="137"/>
      <c r="AK97" s="137"/>
      <c r="AL97" s="186"/>
      <c r="AM97" s="137"/>
      <c r="AN97" s="130"/>
      <c r="AO97" s="136"/>
      <c r="AP97" s="137"/>
      <c r="AQ97" s="137"/>
      <c r="AR97" s="137"/>
      <c r="AS97" s="129"/>
      <c r="AT97" s="136"/>
      <c r="AU97" s="137"/>
      <c r="AV97" s="137"/>
      <c r="AW97" s="137"/>
      <c r="AX97" s="308"/>
      <c r="AY97" s="312"/>
      <c r="AZ97" s="313"/>
      <c r="BA97" s="313"/>
      <c r="BB97" s="313"/>
      <c r="BC97" s="308"/>
      <c r="BD97" s="312"/>
      <c r="BE97" s="313"/>
      <c r="BF97" s="313"/>
      <c r="BG97" s="313"/>
    </row>
    <row r="98" spans="1:59" s="103" customFormat="1" ht="12.75" hidden="1" customHeight="1" x14ac:dyDescent="0.2">
      <c r="A98" s="138"/>
      <c r="B98" s="442" t="s">
        <v>98</v>
      </c>
      <c r="C98" s="442"/>
      <c r="D98" s="442"/>
      <c r="E98" s="442"/>
      <c r="F98" s="442"/>
      <c r="G98" s="442"/>
      <c r="H98" s="442"/>
      <c r="I98" s="442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2"/>
      <c r="AA98" s="442"/>
      <c r="AB98" s="442"/>
      <c r="AC98" s="136"/>
      <c r="AD98" s="137"/>
      <c r="AE98" s="137"/>
      <c r="AF98" s="137"/>
      <c r="AG98" s="137"/>
      <c r="AH98" s="129"/>
      <c r="AI98" s="136"/>
      <c r="AJ98" s="137"/>
      <c r="AK98" s="137"/>
      <c r="AL98" s="186"/>
      <c r="AM98" s="137"/>
      <c r="AN98" s="130"/>
      <c r="AO98" s="136"/>
      <c r="AP98" s="137"/>
      <c r="AQ98" s="137"/>
      <c r="AR98" s="137"/>
      <c r="AS98" s="129"/>
      <c r="AT98" s="136"/>
      <c r="AU98" s="137"/>
      <c r="AV98" s="137"/>
      <c r="AW98" s="137"/>
      <c r="AX98" s="308"/>
      <c r="AY98" s="312"/>
      <c r="AZ98" s="313"/>
      <c r="BA98" s="313"/>
      <c r="BB98" s="313"/>
      <c r="BC98" s="308"/>
      <c r="BD98" s="312"/>
      <c r="BE98" s="313"/>
      <c r="BF98" s="313"/>
      <c r="BG98" s="313"/>
    </row>
    <row r="99" spans="1:59" s="103" customFormat="1" ht="12.75" hidden="1" customHeight="1" x14ac:dyDescent="0.2">
      <c r="A99" s="138">
        <v>1</v>
      </c>
      <c r="B99" s="446" t="s">
        <v>99</v>
      </c>
      <c r="C99" s="446"/>
      <c r="D99" s="446"/>
      <c r="E99" s="446"/>
      <c r="F99" s="446"/>
      <c r="G99" s="446"/>
      <c r="H99" s="446"/>
      <c r="I99" s="446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6"/>
      <c r="AA99" s="446"/>
      <c r="AB99" s="446"/>
      <c r="AC99" s="139"/>
      <c r="AD99" s="140"/>
      <c r="AE99" s="140"/>
      <c r="AF99" s="140"/>
      <c r="AG99" s="140"/>
      <c r="AH99" s="129"/>
      <c r="AI99" s="139"/>
      <c r="AJ99" s="140"/>
      <c r="AK99" s="140"/>
      <c r="AL99" s="187"/>
      <c r="AM99" s="140"/>
      <c r="AN99" s="130"/>
      <c r="AO99" s="139"/>
      <c r="AP99" s="140"/>
      <c r="AQ99" s="140"/>
      <c r="AR99" s="140"/>
      <c r="AS99" s="129"/>
      <c r="AT99" s="139"/>
      <c r="AU99" s="140"/>
      <c r="AV99" s="140"/>
      <c r="AW99" s="140"/>
      <c r="AX99" s="308"/>
      <c r="AY99" s="314"/>
      <c r="AZ99" s="315"/>
      <c r="BA99" s="315"/>
      <c r="BB99" s="315"/>
      <c r="BC99" s="308"/>
      <c r="BD99" s="314"/>
      <c r="BE99" s="315"/>
      <c r="BF99" s="315"/>
      <c r="BG99" s="315"/>
    </row>
    <row r="100" spans="1:59" s="103" customFormat="1" ht="12.75" hidden="1" customHeight="1" x14ac:dyDescent="0.2">
      <c r="A100" s="138">
        <v>2</v>
      </c>
      <c r="B100" s="446" t="s">
        <v>100</v>
      </c>
      <c r="C100" s="446"/>
      <c r="D100" s="446"/>
      <c r="E100" s="446"/>
      <c r="F100" s="446"/>
      <c r="G100" s="446"/>
      <c r="H100" s="446"/>
      <c r="I100" s="446"/>
      <c r="J100" s="446"/>
      <c r="K100" s="446"/>
      <c r="L100" s="446"/>
      <c r="M100" s="446"/>
      <c r="N100" s="446"/>
      <c r="O100" s="446"/>
      <c r="P100" s="446"/>
      <c r="Q100" s="446"/>
      <c r="R100" s="446"/>
      <c r="S100" s="446"/>
      <c r="T100" s="446"/>
      <c r="U100" s="446"/>
      <c r="V100" s="446"/>
      <c r="W100" s="446"/>
      <c r="X100" s="446"/>
      <c r="Y100" s="446"/>
      <c r="Z100" s="446"/>
      <c r="AA100" s="446"/>
      <c r="AB100" s="446"/>
      <c r="AC100" s="139"/>
      <c r="AD100" s="140"/>
      <c r="AE100" s="140"/>
      <c r="AF100" s="140"/>
      <c r="AG100" s="140"/>
      <c r="AH100" s="129"/>
      <c r="AI100" s="139"/>
      <c r="AJ100" s="140"/>
      <c r="AK100" s="140"/>
      <c r="AL100" s="187"/>
      <c r="AM100" s="140"/>
      <c r="AN100" s="130"/>
      <c r="AO100" s="139"/>
      <c r="AP100" s="140"/>
      <c r="AQ100" s="140"/>
      <c r="AR100" s="140"/>
      <c r="AS100" s="129"/>
      <c r="AT100" s="139"/>
      <c r="AU100" s="140"/>
      <c r="AV100" s="140"/>
      <c r="AW100" s="140"/>
      <c r="AX100" s="308"/>
      <c r="AY100" s="314"/>
      <c r="AZ100" s="315"/>
      <c r="BA100" s="315"/>
      <c r="BB100" s="315"/>
      <c r="BC100" s="308"/>
      <c r="BD100" s="314"/>
      <c r="BE100" s="315"/>
      <c r="BF100" s="315"/>
      <c r="BG100" s="315"/>
    </row>
    <row r="101" spans="1:59" s="103" customFormat="1" ht="12.75" hidden="1" customHeight="1" x14ac:dyDescent="0.2">
      <c r="A101" s="138">
        <v>3</v>
      </c>
      <c r="B101" s="446" t="s">
        <v>101</v>
      </c>
      <c r="C101" s="446"/>
      <c r="D101" s="446"/>
      <c r="E101" s="446"/>
      <c r="F101" s="446"/>
      <c r="G101" s="446"/>
      <c r="H101" s="446"/>
      <c r="I101" s="446"/>
      <c r="J101" s="446"/>
      <c r="K101" s="446"/>
      <c r="L101" s="446"/>
      <c r="M101" s="446"/>
      <c r="N101" s="446"/>
      <c r="O101" s="446"/>
      <c r="P101" s="446"/>
      <c r="Q101" s="446"/>
      <c r="R101" s="446"/>
      <c r="S101" s="446"/>
      <c r="T101" s="446"/>
      <c r="U101" s="446"/>
      <c r="V101" s="446"/>
      <c r="W101" s="446"/>
      <c r="X101" s="446"/>
      <c r="Y101" s="446"/>
      <c r="Z101" s="446"/>
      <c r="AA101" s="446"/>
      <c r="AB101" s="446"/>
      <c r="AC101" s="139"/>
      <c r="AD101" s="140"/>
      <c r="AE101" s="140"/>
      <c r="AF101" s="140"/>
      <c r="AG101" s="140"/>
      <c r="AH101" s="129"/>
      <c r="AI101" s="139"/>
      <c r="AJ101" s="140"/>
      <c r="AK101" s="140"/>
      <c r="AL101" s="187"/>
      <c r="AM101" s="140"/>
      <c r="AN101" s="130"/>
      <c r="AO101" s="139"/>
      <c r="AP101" s="140"/>
      <c r="AQ101" s="140"/>
      <c r="AR101" s="140"/>
      <c r="AS101" s="129"/>
      <c r="AT101" s="139"/>
      <c r="AU101" s="140"/>
      <c r="AV101" s="140"/>
      <c r="AW101" s="140"/>
      <c r="AX101" s="308"/>
      <c r="AY101" s="314"/>
      <c r="AZ101" s="315"/>
      <c r="BA101" s="315"/>
      <c r="BB101" s="315"/>
      <c r="BC101" s="308"/>
      <c r="BD101" s="314"/>
      <c r="BE101" s="315"/>
      <c r="BF101" s="315"/>
      <c r="BG101" s="315"/>
    </row>
    <row r="102" spans="1:59" s="103" customFormat="1" ht="12.75" hidden="1" customHeight="1" x14ac:dyDescent="0.2">
      <c r="A102" s="138">
        <v>4</v>
      </c>
      <c r="B102" s="446" t="s">
        <v>102</v>
      </c>
      <c r="C102" s="446"/>
      <c r="D102" s="446"/>
      <c r="E102" s="446"/>
      <c r="F102" s="446"/>
      <c r="G102" s="446"/>
      <c r="H102" s="446"/>
      <c r="I102" s="446"/>
      <c r="J102" s="446"/>
      <c r="K102" s="446"/>
      <c r="L102" s="446"/>
      <c r="M102" s="446"/>
      <c r="N102" s="446"/>
      <c r="O102" s="446"/>
      <c r="P102" s="446"/>
      <c r="Q102" s="446"/>
      <c r="R102" s="446"/>
      <c r="S102" s="446"/>
      <c r="T102" s="446"/>
      <c r="U102" s="446"/>
      <c r="V102" s="446"/>
      <c r="W102" s="446"/>
      <c r="X102" s="446"/>
      <c r="Y102" s="446"/>
      <c r="Z102" s="446"/>
      <c r="AA102" s="446"/>
      <c r="AB102" s="446"/>
      <c r="AC102" s="139"/>
      <c r="AD102" s="140"/>
      <c r="AE102" s="140"/>
      <c r="AF102" s="140"/>
      <c r="AG102" s="140"/>
      <c r="AH102" s="129"/>
      <c r="AI102" s="139"/>
      <c r="AJ102" s="140"/>
      <c r="AK102" s="140"/>
      <c r="AL102" s="187"/>
      <c r="AM102" s="140"/>
      <c r="AN102" s="130"/>
      <c r="AO102" s="139"/>
      <c r="AP102" s="140"/>
      <c r="AQ102" s="140"/>
      <c r="AR102" s="140"/>
      <c r="AS102" s="129"/>
      <c r="AT102" s="139"/>
      <c r="AU102" s="140"/>
      <c r="AV102" s="140"/>
      <c r="AW102" s="140"/>
      <c r="AX102" s="308"/>
      <c r="AY102" s="314"/>
      <c r="AZ102" s="315"/>
      <c r="BA102" s="315"/>
      <c r="BB102" s="315"/>
      <c r="BC102" s="308"/>
      <c r="BD102" s="314"/>
      <c r="BE102" s="315"/>
      <c r="BF102" s="315"/>
      <c r="BG102" s="315"/>
    </row>
    <row r="103" spans="1:59" s="103" customFormat="1" ht="12.75" hidden="1" customHeight="1" x14ac:dyDescent="0.2">
      <c r="A103" s="138">
        <v>5</v>
      </c>
      <c r="B103" s="446" t="s">
        <v>103</v>
      </c>
      <c r="C103" s="446"/>
      <c r="D103" s="446"/>
      <c r="E103" s="446"/>
      <c r="F103" s="446"/>
      <c r="G103" s="446"/>
      <c r="H103" s="446"/>
      <c r="I103" s="446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/>
      <c r="U103" s="446"/>
      <c r="V103" s="446"/>
      <c r="W103" s="446"/>
      <c r="X103" s="446"/>
      <c r="Y103" s="446"/>
      <c r="Z103" s="446"/>
      <c r="AA103" s="446"/>
      <c r="AB103" s="446"/>
      <c r="AC103" s="139"/>
      <c r="AD103" s="140"/>
      <c r="AE103" s="140"/>
      <c r="AF103" s="140"/>
      <c r="AG103" s="140"/>
      <c r="AH103" s="129"/>
      <c r="AI103" s="139"/>
      <c r="AJ103" s="140"/>
      <c r="AK103" s="140"/>
      <c r="AL103" s="187"/>
      <c r="AM103" s="140"/>
      <c r="AN103" s="130"/>
      <c r="AO103" s="139"/>
      <c r="AP103" s="140"/>
      <c r="AQ103" s="140"/>
      <c r="AR103" s="140"/>
      <c r="AS103" s="129"/>
      <c r="AT103" s="139"/>
      <c r="AU103" s="140"/>
      <c r="AV103" s="140"/>
      <c r="AW103" s="140"/>
      <c r="AX103" s="308"/>
      <c r="AY103" s="314"/>
      <c r="AZ103" s="315"/>
      <c r="BA103" s="315"/>
      <c r="BB103" s="315"/>
      <c r="BC103" s="308"/>
      <c r="BD103" s="314"/>
      <c r="BE103" s="315"/>
      <c r="BF103" s="315"/>
      <c r="BG103" s="315"/>
    </row>
    <row r="104" spans="1:59" s="103" customFormat="1" ht="12.75" hidden="1" customHeight="1" x14ac:dyDescent="0.2">
      <c r="A104" s="138">
        <v>6</v>
      </c>
      <c r="B104" s="446" t="s">
        <v>104</v>
      </c>
      <c r="C104" s="446"/>
      <c r="D104" s="446"/>
      <c r="E104" s="446"/>
      <c r="F104" s="446"/>
      <c r="G104" s="446"/>
      <c r="H104" s="446"/>
      <c r="I104" s="446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/>
      <c r="T104" s="446"/>
      <c r="U104" s="446"/>
      <c r="V104" s="446"/>
      <c r="W104" s="446"/>
      <c r="X104" s="446"/>
      <c r="Y104" s="446"/>
      <c r="Z104" s="446"/>
      <c r="AA104" s="446"/>
      <c r="AB104" s="446"/>
      <c r="AC104" s="139"/>
      <c r="AD104" s="140"/>
      <c r="AE104" s="140"/>
      <c r="AF104" s="140"/>
      <c r="AG104" s="140"/>
      <c r="AH104" s="129"/>
      <c r="AI104" s="139"/>
      <c r="AJ104" s="140"/>
      <c r="AK104" s="140"/>
      <c r="AL104" s="187"/>
      <c r="AM104" s="140"/>
      <c r="AN104" s="130"/>
      <c r="AO104" s="139"/>
      <c r="AP104" s="140"/>
      <c r="AQ104" s="140"/>
      <c r="AR104" s="140"/>
      <c r="AS104" s="129"/>
      <c r="AT104" s="139"/>
      <c r="AU104" s="140"/>
      <c r="AV104" s="140"/>
      <c r="AW104" s="140"/>
      <c r="AX104" s="308"/>
      <c r="AY104" s="314"/>
      <c r="AZ104" s="315"/>
      <c r="BA104" s="315"/>
      <c r="BB104" s="315"/>
      <c r="BC104" s="308"/>
      <c r="BD104" s="314"/>
      <c r="BE104" s="315"/>
      <c r="BF104" s="315"/>
      <c r="BG104" s="315"/>
    </row>
    <row r="105" spans="1:59" s="103" customFormat="1" ht="11.25" hidden="1" x14ac:dyDescent="0.2">
      <c r="A105" s="138">
        <v>7</v>
      </c>
      <c r="B105" s="447" t="s">
        <v>105</v>
      </c>
      <c r="C105" s="447"/>
      <c r="D105" s="447"/>
      <c r="E105" s="447"/>
      <c r="F105" s="447"/>
      <c r="G105" s="447"/>
      <c r="H105" s="447"/>
      <c r="I105" s="447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7"/>
      <c r="Z105" s="447"/>
      <c r="AA105" s="447"/>
      <c r="AB105" s="447"/>
      <c r="AC105" s="141"/>
      <c r="AD105" s="142"/>
      <c r="AE105" s="142"/>
      <c r="AF105" s="142"/>
      <c r="AG105" s="142"/>
      <c r="AH105" s="129"/>
      <c r="AI105" s="141"/>
      <c r="AJ105" s="142"/>
      <c r="AK105" s="142"/>
      <c r="AL105" s="188"/>
      <c r="AM105" s="142"/>
      <c r="AN105" s="130"/>
      <c r="AO105" s="141"/>
      <c r="AP105" s="142"/>
      <c r="AQ105" s="142"/>
      <c r="AR105" s="142"/>
      <c r="AS105" s="129"/>
      <c r="AT105" s="141"/>
      <c r="AU105" s="142"/>
      <c r="AV105" s="142"/>
      <c r="AW105" s="142"/>
      <c r="AX105" s="308"/>
      <c r="AY105" s="316"/>
      <c r="AZ105" s="317"/>
      <c r="BA105" s="317"/>
      <c r="BB105" s="317"/>
      <c r="BC105" s="308"/>
      <c r="BD105" s="316"/>
      <c r="BE105" s="317"/>
      <c r="BF105" s="317"/>
      <c r="BG105" s="317"/>
    </row>
    <row r="106" spans="1:59" s="103" customFormat="1" ht="12.75" hidden="1" customHeight="1" x14ac:dyDescent="0.2">
      <c r="A106" s="138">
        <v>8</v>
      </c>
      <c r="B106" s="446" t="s">
        <v>106</v>
      </c>
      <c r="C106" s="446"/>
      <c r="D106" s="446"/>
      <c r="E106" s="446"/>
      <c r="F106" s="446"/>
      <c r="G106" s="446"/>
      <c r="H106" s="446"/>
      <c r="I106" s="446"/>
      <c r="J106" s="446"/>
      <c r="K106" s="446"/>
      <c r="L106" s="446"/>
      <c r="M106" s="446"/>
      <c r="N106" s="446"/>
      <c r="O106" s="446"/>
      <c r="P106" s="446"/>
      <c r="Q106" s="446"/>
      <c r="R106" s="446"/>
      <c r="S106" s="446"/>
      <c r="T106" s="446"/>
      <c r="U106" s="446"/>
      <c r="V106" s="446"/>
      <c r="W106" s="446"/>
      <c r="X106" s="446"/>
      <c r="Y106" s="446"/>
      <c r="Z106" s="446"/>
      <c r="AA106" s="446"/>
      <c r="AB106" s="446"/>
      <c r="AC106" s="139"/>
      <c r="AD106" s="140"/>
      <c r="AE106" s="140"/>
      <c r="AF106" s="140"/>
      <c r="AG106" s="140"/>
      <c r="AH106" s="129"/>
      <c r="AI106" s="139"/>
      <c r="AJ106" s="140"/>
      <c r="AK106" s="140"/>
      <c r="AL106" s="187"/>
      <c r="AM106" s="140"/>
      <c r="AN106" s="130"/>
      <c r="AO106" s="139"/>
      <c r="AP106" s="140"/>
      <c r="AQ106" s="140"/>
      <c r="AR106" s="140"/>
      <c r="AS106" s="129"/>
      <c r="AT106" s="139"/>
      <c r="AU106" s="140"/>
      <c r="AV106" s="140"/>
      <c r="AW106" s="140"/>
      <c r="AX106" s="308"/>
      <c r="AY106" s="314"/>
      <c r="AZ106" s="315"/>
      <c r="BA106" s="315"/>
      <c r="BB106" s="315"/>
      <c r="BC106" s="308"/>
      <c r="BD106" s="314"/>
      <c r="BE106" s="315"/>
      <c r="BF106" s="315"/>
      <c r="BG106" s="315"/>
    </row>
    <row r="107" spans="1:59" s="103" customFormat="1" ht="12.75" hidden="1" customHeight="1" x14ac:dyDescent="0.2">
      <c r="A107" s="138">
        <v>9</v>
      </c>
      <c r="B107" s="448" t="s">
        <v>107</v>
      </c>
      <c r="C107" s="448"/>
      <c r="D107" s="448"/>
      <c r="E107" s="448"/>
      <c r="F107" s="448"/>
      <c r="G107" s="448"/>
      <c r="H107" s="448"/>
      <c r="I107" s="448"/>
      <c r="J107" s="448"/>
      <c r="K107" s="448"/>
      <c r="L107" s="448"/>
      <c r="M107" s="448"/>
      <c r="N107" s="448"/>
      <c r="O107" s="448"/>
      <c r="P107" s="448"/>
      <c r="Q107" s="448"/>
      <c r="R107" s="448"/>
      <c r="S107" s="448"/>
      <c r="T107" s="448"/>
      <c r="U107" s="448"/>
      <c r="V107" s="448"/>
      <c r="W107" s="448"/>
      <c r="X107" s="448"/>
      <c r="Y107" s="448"/>
      <c r="Z107" s="448"/>
      <c r="AA107" s="448"/>
      <c r="AB107" s="448"/>
      <c r="AC107" s="143"/>
      <c r="AD107" s="144"/>
      <c r="AE107" s="144"/>
      <c r="AF107" s="144"/>
      <c r="AG107" s="144"/>
      <c r="AH107" s="129"/>
      <c r="AI107" s="143"/>
      <c r="AJ107" s="144"/>
      <c r="AK107" s="144"/>
      <c r="AL107" s="189"/>
      <c r="AM107" s="144"/>
      <c r="AN107" s="130"/>
      <c r="AO107" s="143"/>
      <c r="AP107" s="144"/>
      <c r="AQ107" s="144"/>
      <c r="AR107" s="144"/>
      <c r="AS107" s="129"/>
      <c r="AT107" s="143"/>
      <c r="AU107" s="144"/>
      <c r="AV107" s="144"/>
      <c r="AW107" s="144"/>
      <c r="AX107" s="308"/>
      <c r="AY107" s="314"/>
      <c r="AZ107" s="315"/>
      <c r="BA107" s="315"/>
      <c r="BB107" s="315"/>
      <c r="BC107" s="308"/>
      <c r="BD107" s="314"/>
      <c r="BE107" s="315"/>
      <c r="BF107" s="315"/>
      <c r="BG107" s="315"/>
    </row>
    <row r="108" spans="1:59" s="103" customFormat="1" ht="12.75" hidden="1" customHeight="1" x14ac:dyDescent="0.2">
      <c r="A108" s="138">
        <v>10</v>
      </c>
      <c r="B108" s="446" t="s">
        <v>108</v>
      </c>
      <c r="C108" s="446"/>
      <c r="D108" s="446"/>
      <c r="E108" s="446"/>
      <c r="F108" s="446"/>
      <c r="G108" s="446"/>
      <c r="H108" s="446"/>
      <c r="I108" s="446"/>
      <c r="J108" s="446"/>
      <c r="K108" s="446"/>
      <c r="L108" s="446"/>
      <c r="M108" s="446"/>
      <c r="N108" s="446"/>
      <c r="O108" s="446"/>
      <c r="P108" s="446"/>
      <c r="Q108" s="446"/>
      <c r="R108" s="446"/>
      <c r="S108" s="446"/>
      <c r="T108" s="446"/>
      <c r="U108" s="446"/>
      <c r="V108" s="446"/>
      <c r="W108" s="446"/>
      <c r="X108" s="446"/>
      <c r="Y108" s="446"/>
      <c r="Z108" s="446"/>
      <c r="AA108" s="446"/>
      <c r="AB108" s="446"/>
      <c r="AC108" s="139"/>
      <c r="AD108" s="140"/>
      <c r="AE108" s="140"/>
      <c r="AF108" s="140"/>
      <c r="AG108" s="140"/>
      <c r="AH108" s="129"/>
      <c r="AI108" s="139"/>
      <c r="AJ108" s="140"/>
      <c r="AK108" s="140"/>
      <c r="AL108" s="187"/>
      <c r="AM108" s="140"/>
      <c r="AN108" s="130"/>
      <c r="AO108" s="139"/>
      <c r="AP108" s="140"/>
      <c r="AQ108" s="140"/>
      <c r="AR108" s="140"/>
      <c r="AS108" s="129"/>
      <c r="AT108" s="139"/>
      <c r="AU108" s="140"/>
      <c r="AV108" s="140"/>
      <c r="AW108" s="140"/>
      <c r="AX108" s="308"/>
      <c r="AY108" s="314"/>
      <c r="AZ108" s="315"/>
      <c r="BA108" s="315"/>
      <c r="BB108" s="315"/>
      <c r="BC108" s="308"/>
      <c r="BD108" s="314"/>
      <c r="BE108" s="315"/>
      <c r="BF108" s="315"/>
      <c r="BG108" s="315"/>
    </row>
    <row r="109" spans="1:59" s="103" customFormat="1" ht="12.75" hidden="1" customHeight="1" x14ac:dyDescent="0.2">
      <c r="A109" s="138">
        <v>11</v>
      </c>
      <c r="B109" s="446" t="s">
        <v>109</v>
      </c>
      <c r="C109" s="446"/>
      <c r="D109" s="446"/>
      <c r="E109" s="446"/>
      <c r="F109" s="446"/>
      <c r="G109" s="446"/>
      <c r="H109" s="446"/>
      <c r="I109" s="446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/>
      <c r="T109" s="446"/>
      <c r="U109" s="446"/>
      <c r="V109" s="446"/>
      <c r="W109" s="446"/>
      <c r="X109" s="446"/>
      <c r="Y109" s="446"/>
      <c r="Z109" s="446"/>
      <c r="AA109" s="446"/>
      <c r="AB109" s="446"/>
      <c r="AC109" s="139"/>
      <c r="AD109" s="140"/>
      <c r="AE109" s="140"/>
      <c r="AF109" s="140"/>
      <c r="AG109" s="140"/>
      <c r="AH109" s="129"/>
      <c r="AI109" s="139"/>
      <c r="AJ109" s="140"/>
      <c r="AK109" s="140"/>
      <c r="AL109" s="187"/>
      <c r="AM109" s="140"/>
      <c r="AN109" s="130"/>
      <c r="AO109" s="139"/>
      <c r="AP109" s="140"/>
      <c r="AQ109" s="140"/>
      <c r="AR109" s="140"/>
      <c r="AS109" s="129"/>
      <c r="AT109" s="139"/>
      <c r="AU109" s="140"/>
      <c r="AV109" s="140"/>
      <c r="AW109" s="140"/>
      <c r="AX109" s="308"/>
      <c r="AY109" s="314"/>
      <c r="AZ109" s="315"/>
      <c r="BA109" s="315"/>
      <c r="BB109" s="315"/>
      <c r="BC109" s="308"/>
      <c r="BD109" s="314"/>
      <c r="BE109" s="315"/>
      <c r="BF109" s="315"/>
      <c r="BG109" s="315"/>
    </row>
    <row r="110" spans="1:59" s="103" customFormat="1" ht="12.75" hidden="1" customHeight="1" x14ac:dyDescent="0.2">
      <c r="A110" s="138">
        <v>12</v>
      </c>
      <c r="B110" s="446" t="s">
        <v>110</v>
      </c>
      <c r="C110" s="446"/>
      <c r="D110" s="446"/>
      <c r="E110" s="446"/>
      <c r="F110" s="446"/>
      <c r="G110" s="446"/>
      <c r="H110" s="446"/>
      <c r="I110" s="446"/>
      <c r="J110" s="446"/>
      <c r="K110" s="446"/>
      <c r="L110" s="446"/>
      <c r="M110" s="446"/>
      <c r="N110" s="446"/>
      <c r="O110" s="446"/>
      <c r="P110" s="446"/>
      <c r="Q110" s="446"/>
      <c r="R110" s="446"/>
      <c r="S110" s="446"/>
      <c r="T110" s="446"/>
      <c r="U110" s="446"/>
      <c r="V110" s="446"/>
      <c r="W110" s="446"/>
      <c r="X110" s="446"/>
      <c r="Y110" s="446"/>
      <c r="Z110" s="446"/>
      <c r="AA110" s="446"/>
      <c r="AB110" s="446"/>
      <c r="AC110" s="139"/>
      <c r="AD110" s="140"/>
      <c r="AE110" s="140"/>
      <c r="AF110" s="140"/>
      <c r="AG110" s="140"/>
      <c r="AH110" s="129"/>
      <c r="AI110" s="139"/>
      <c r="AJ110" s="140"/>
      <c r="AK110" s="140"/>
      <c r="AL110" s="187"/>
      <c r="AM110" s="140"/>
      <c r="AN110" s="130"/>
      <c r="AO110" s="139"/>
      <c r="AP110" s="140"/>
      <c r="AQ110" s="140"/>
      <c r="AR110" s="140"/>
      <c r="AS110" s="129"/>
      <c r="AT110" s="139"/>
      <c r="AU110" s="140"/>
      <c r="AV110" s="140"/>
      <c r="AW110" s="140"/>
      <c r="AX110" s="308"/>
      <c r="AY110" s="314"/>
      <c r="AZ110" s="315"/>
      <c r="BA110" s="315"/>
      <c r="BB110" s="315"/>
      <c r="BC110" s="308"/>
      <c r="BD110" s="314"/>
      <c r="BE110" s="315"/>
      <c r="BF110" s="315"/>
      <c r="BG110" s="315"/>
    </row>
    <row r="111" spans="1:59" s="103" customFormat="1" ht="12.75" hidden="1" customHeight="1" x14ac:dyDescent="0.2">
      <c r="A111" s="138">
        <v>13</v>
      </c>
      <c r="B111" s="448" t="s">
        <v>111</v>
      </c>
      <c r="C111" s="448"/>
      <c r="D111" s="448"/>
      <c r="E111" s="448"/>
      <c r="F111" s="448"/>
      <c r="G111" s="448"/>
      <c r="H111" s="448"/>
      <c r="I111" s="448"/>
      <c r="J111" s="448"/>
      <c r="K111" s="448"/>
      <c r="L111" s="448"/>
      <c r="M111" s="448"/>
      <c r="N111" s="448"/>
      <c r="O111" s="448"/>
      <c r="P111" s="448"/>
      <c r="Q111" s="448"/>
      <c r="R111" s="448"/>
      <c r="S111" s="448"/>
      <c r="T111" s="448"/>
      <c r="U111" s="448"/>
      <c r="V111" s="448"/>
      <c r="W111" s="448"/>
      <c r="X111" s="448"/>
      <c r="Y111" s="448"/>
      <c r="Z111" s="448"/>
      <c r="AA111" s="448"/>
      <c r="AB111" s="448"/>
      <c r="AC111" s="143"/>
      <c r="AD111" s="144"/>
      <c r="AE111" s="144"/>
      <c r="AF111" s="144"/>
      <c r="AG111" s="144"/>
      <c r="AH111" s="129"/>
      <c r="AI111" s="143"/>
      <c r="AJ111" s="144"/>
      <c r="AK111" s="144"/>
      <c r="AL111" s="189"/>
      <c r="AM111" s="144"/>
      <c r="AN111" s="130"/>
      <c r="AO111" s="143"/>
      <c r="AP111" s="144"/>
      <c r="AQ111" s="144"/>
      <c r="AR111" s="144"/>
      <c r="AS111" s="129"/>
      <c r="AT111" s="143"/>
      <c r="AU111" s="144"/>
      <c r="AV111" s="144"/>
      <c r="AW111" s="144"/>
      <c r="AX111" s="308"/>
      <c r="AY111" s="314"/>
      <c r="AZ111" s="315"/>
      <c r="BA111" s="315"/>
      <c r="BB111" s="315"/>
      <c r="BC111" s="308"/>
      <c r="BD111" s="314"/>
      <c r="BE111" s="315"/>
      <c r="BF111" s="315"/>
      <c r="BG111" s="315"/>
    </row>
    <row r="112" spans="1:59" s="103" customFormat="1" ht="12.75" hidden="1" customHeight="1" x14ac:dyDescent="0.2">
      <c r="A112" s="138"/>
      <c r="B112" s="442" t="s">
        <v>112</v>
      </c>
      <c r="C112" s="442"/>
      <c r="D112" s="442"/>
      <c r="E112" s="442"/>
      <c r="F112" s="442"/>
      <c r="G112" s="442"/>
      <c r="H112" s="442"/>
      <c r="I112" s="442"/>
      <c r="J112" s="442"/>
      <c r="K112" s="442"/>
      <c r="L112" s="442"/>
      <c r="M112" s="442"/>
      <c r="N112" s="442"/>
      <c r="O112" s="442"/>
      <c r="P112" s="442"/>
      <c r="Q112" s="442"/>
      <c r="R112" s="442"/>
      <c r="S112" s="442"/>
      <c r="T112" s="442"/>
      <c r="U112" s="442"/>
      <c r="V112" s="442"/>
      <c r="W112" s="442"/>
      <c r="X112" s="442"/>
      <c r="Y112" s="442"/>
      <c r="Z112" s="442"/>
      <c r="AA112" s="442"/>
      <c r="AB112" s="442"/>
      <c r="AC112" s="136"/>
      <c r="AD112" s="137"/>
      <c r="AE112" s="137"/>
      <c r="AF112" s="137"/>
      <c r="AG112" s="137"/>
      <c r="AH112" s="129"/>
      <c r="AI112" s="136"/>
      <c r="AJ112" s="137"/>
      <c r="AK112" s="137"/>
      <c r="AL112" s="186"/>
      <c r="AM112" s="137"/>
      <c r="AN112" s="130"/>
      <c r="AO112" s="136"/>
      <c r="AP112" s="137"/>
      <c r="AQ112" s="137"/>
      <c r="AR112" s="137"/>
      <c r="AS112" s="129"/>
      <c r="AT112" s="136"/>
      <c r="AU112" s="137"/>
      <c r="AV112" s="137"/>
      <c r="AW112" s="137"/>
      <c r="AX112" s="308"/>
      <c r="AY112" s="312"/>
      <c r="AZ112" s="313"/>
      <c r="BA112" s="313"/>
      <c r="BB112" s="313"/>
      <c r="BC112" s="308"/>
      <c r="BD112" s="312"/>
      <c r="BE112" s="313"/>
      <c r="BF112" s="313"/>
      <c r="BG112" s="313"/>
    </row>
    <row r="113" spans="1:60" s="103" customFormat="1" ht="12.75" hidden="1" customHeight="1" x14ac:dyDescent="0.2">
      <c r="A113" s="138">
        <v>1</v>
      </c>
      <c r="B113" s="446" t="s">
        <v>113</v>
      </c>
      <c r="C113" s="446"/>
      <c r="D113" s="446"/>
      <c r="E113" s="446"/>
      <c r="F113" s="446"/>
      <c r="G113" s="446"/>
      <c r="H113" s="446"/>
      <c r="I113" s="446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6"/>
      <c r="AA113" s="446"/>
      <c r="AB113" s="446"/>
      <c r="AC113" s="139"/>
      <c r="AD113" s="140"/>
      <c r="AE113" s="140"/>
      <c r="AF113" s="140"/>
      <c r="AG113" s="140"/>
      <c r="AH113" s="129"/>
      <c r="AI113" s="139"/>
      <c r="AJ113" s="140"/>
      <c r="AK113" s="140"/>
      <c r="AL113" s="187"/>
      <c r="AM113" s="140"/>
      <c r="AN113" s="130"/>
      <c r="AO113" s="139"/>
      <c r="AP113" s="140"/>
      <c r="AQ113" s="140"/>
      <c r="AR113" s="140"/>
      <c r="AS113" s="129"/>
      <c r="AT113" s="139"/>
      <c r="AU113" s="140"/>
      <c r="AV113" s="140"/>
      <c r="AW113" s="140"/>
      <c r="AX113" s="308"/>
      <c r="AY113" s="314"/>
      <c r="AZ113" s="315"/>
      <c r="BA113" s="315"/>
      <c r="BB113" s="315"/>
      <c r="BC113" s="308"/>
      <c r="BD113" s="314"/>
      <c r="BE113" s="315"/>
      <c r="BF113" s="315"/>
      <c r="BG113" s="315"/>
    </row>
    <row r="114" spans="1:60" s="103" customFormat="1" ht="11.25" hidden="1" x14ac:dyDescent="0.2">
      <c r="A114" s="138">
        <v>2</v>
      </c>
      <c r="B114" s="447" t="s">
        <v>114</v>
      </c>
      <c r="C114" s="447"/>
      <c r="D114" s="447"/>
      <c r="E114" s="447"/>
      <c r="F114" s="447"/>
      <c r="G114" s="447"/>
      <c r="H114" s="447"/>
      <c r="I114" s="44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7"/>
      <c r="AA114" s="447"/>
      <c r="AB114" s="447"/>
      <c r="AC114" s="141"/>
      <c r="AD114" s="142"/>
      <c r="AE114" s="142"/>
      <c r="AF114" s="142"/>
      <c r="AG114" s="142"/>
      <c r="AH114" s="129"/>
      <c r="AI114" s="141"/>
      <c r="AJ114" s="142"/>
      <c r="AK114" s="142"/>
      <c r="AL114" s="188"/>
      <c r="AM114" s="142"/>
      <c r="AN114" s="130"/>
      <c r="AO114" s="141"/>
      <c r="AP114" s="142"/>
      <c r="AQ114" s="142"/>
      <c r="AR114" s="142"/>
      <c r="AS114" s="129"/>
      <c r="AT114" s="141"/>
      <c r="AU114" s="142"/>
      <c r="AV114" s="142"/>
      <c r="AW114" s="142"/>
      <c r="AX114" s="308"/>
      <c r="AY114" s="316"/>
      <c r="AZ114" s="317"/>
      <c r="BA114" s="317"/>
      <c r="BB114" s="317"/>
      <c r="BC114" s="308"/>
      <c r="BD114" s="316"/>
      <c r="BE114" s="317"/>
      <c r="BF114" s="317"/>
      <c r="BG114" s="317"/>
    </row>
    <row r="115" spans="1:60" s="103" customFormat="1" ht="12.75" hidden="1" customHeight="1" x14ac:dyDescent="0.2">
      <c r="A115" s="138">
        <v>3</v>
      </c>
      <c r="B115" s="446" t="s">
        <v>115</v>
      </c>
      <c r="C115" s="446"/>
      <c r="D115" s="446"/>
      <c r="E115" s="446"/>
      <c r="F115" s="446"/>
      <c r="G115" s="446"/>
      <c r="H115" s="446"/>
      <c r="I115" s="446"/>
      <c r="J115" s="446"/>
      <c r="K115" s="446"/>
      <c r="L115" s="446"/>
      <c r="M115" s="446"/>
      <c r="N115" s="446"/>
      <c r="O115" s="446"/>
      <c r="P115" s="446"/>
      <c r="Q115" s="446"/>
      <c r="R115" s="446"/>
      <c r="S115" s="446"/>
      <c r="T115" s="446"/>
      <c r="U115" s="446"/>
      <c r="V115" s="446"/>
      <c r="W115" s="446"/>
      <c r="X115" s="446"/>
      <c r="Y115" s="446"/>
      <c r="Z115" s="446"/>
      <c r="AA115" s="446"/>
      <c r="AB115" s="446"/>
      <c r="AC115" s="139"/>
      <c r="AD115" s="140"/>
      <c r="AE115" s="140"/>
      <c r="AF115" s="140"/>
      <c r="AG115" s="140"/>
      <c r="AH115" s="129"/>
      <c r="AI115" s="139"/>
      <c r="AJ115" s="140"/>
      <c r="AK115" s="140"/>
      <c r="AL115" s="187"/>
      <c r="AM115" s="140"/>
      <c r="AN115" s="130"/>
      <c r="AO115" s="139"/>
      <c r="AP115" s="140"/>
      <c r="AQ115" s="140"/>
      <c r="AR115" s="140"/>
      <c r="AS115" s="129"/>
      <c r="AT115" s="139"/>
      <c r="AU115" s="140"/>
      <c r="AV115" s="140"/>
      <c r="AW115" s="140"/>
      <c r="AX115" s="308"/>
      <c r="AY115" s="314"/>
      <c r="AZ115" s="315"/>
      <c r="BA115" s="315"/>
      <c r="BB115" s="315"/>
      <c r="BC115" s="308"/>
      <c r="BD115" s="314"/>
      <c r="BE115" s="315"/>
      <c r="BF115" s="315"/>
      <c r="BG115" s="315"/>
    </row>
    <row r="116" spans="1:60" s="103" customFormat="1" ht="12.75" hidden="1" customHeight="1" x14ac:dyDescent="0.2">
      <c r="A116" s="138"/>
      <c r="B116" s="442" t="s">
        <v>116</v>
      </c>
      <c r="C116" s="442"/>
      <c r="D116" s="442"/>
      <c r="E116" s="442"/>
      <c r="F116" s="442"/>
      <c r="G116" s="442"/>
      <c r="H116" s="442"/>
      <c r="I116" s="442"/>
      <c r="J116" s="442"/>
      <c r="K116" s="442"/>
      <c r="L116" s="442"/>
      <c r="M116" s="442"/>
      <c r="N116" s="442"/>
      <c r="O116" s="442"/>
      <c r="P116" s="442"/>
      <c r="Q116" s="442"/>
      <c r="R116" s="442"/>
      <c r="S116" s="442"/>
      <c r="T116" s="442"/>
      <c r="U116" s="442"/>
      <c r="V116" s="442"/>
      <c r="W116" s="442"/>
      <c r="X116" s="442"/>
      <c r="Y116" s="442"/>
      <c r="Z116" s="442"/>
      <c r="AA116" s="442"/>
      <c r="AB116" s="442"/>
      <c r="AC116" s="136"/>
      <c r="AD116" s="137"/>
      <c r="AE116" s="137"/>
      <c r="AF116" s="137"/>
      <c r="AG116" s="137"/>
      <c r="AH116" s="129"/>
      <c r="AI116" s="136"/>
      <c r="AJ116" s="137"/>
      <c r="AK116" s="137"/>
      <c r="AL116" s="186"/>
      <c r="AM116" s="137"/>
      <c r="AN116" s="130"/>
      <c r="AO116" s="136"/>
      <c r="AP116" s="137"/>
      <c r="AQ116" s="137"/>
      <c r="AR116" s="137"/>
      <c r="AS116" s="129"/>
      <c r="AT116" s="136"/>
      <c r="AU116" s="137"/>
      <c r="AV116" s="137"/>
      <c r="AW116" s="137"/>
      <c r="AX116" s="308"/>
      <c r="AY116" s="312"/>
      <c r="AZ116" s="313"/>
      <c r="BA116" s="313"/>
      <c r="BB116" s="313"/>
      <c r="BC116" s="308"/>
      <c r="BD116" s="312"/>
      <c r="BE116" s="313"/>
      <c r="BF116" s="313"/>
      <c r="BG116" s="313"/>
    </row>
    <row r="117" spans="1:60" s="103" customFormat="1" ht="12.75" hidden="1" customHeight="1" x14ac:dyDescent="0.2">
      <c r="A117" s="138">
        <v>1</v>
      </c>
      <c r="B117" s="446" t="s">
        <v>117</v>
      </c>
      <c r="C117" s="446"/>
      <c r="D117" s="446"/>
      <c r="E117" s="446"/>
      <c r="F117" s="446"/>
      <c r="G117" s="446"/>
      <c r="H117" s="446"/>
      <c r="I117" s="446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/>
      <c r="W117" s="446"/>
      <c r="X117" s="446"/>
      <c r="Y117" s="446"/>
      <c r="Z117" s="446"/>
      <c r="AA117" s="446"/>
      <c r="AB117" s="446"/>
      <c r="AC117" s="139"/>
      <c r="AD117" s="140"/>
      <c r="AE117" s="140"/>
      <c r="AF117" s="140"/>
      <c r="AG117" s="140"/>
      <c r="AH117" s="129"/>
      <c r="AI117" s="139"/>
      <c r="AJ117" s="140"/>
      <c r="AK117" s="140"/>
      <c r="AL117" s="187"/>
      <c r="AM117" s="140"/>
      <c r="AN117" s="130"/>
      <c r="AO117" s="139"/>
      <c r="AP117" s="140"/>
      <c r="AQ117" s="140"/>
      <c r="AR117" s="140"/>
      <c r="AS117" s="129"/>
      <c r="AT117" s="139"/>
      <c r="AU117" s="140"/>
      <c r="AV117" s="140"/>
      <c r="AW117" s="140"/>
      <c r="AX117" s="308"/>
      <c r="AY117" s="314"/>
      <c r="AZ117" s="315"/>
      <c r="BA117" s="315"/>
      <c r="BB117" s="315"/>
      <c r="BC117" s="308"/>
      <c r="BD117" s="314"/>
      <c r="BE117" s="315"/>
      <c r="BF117" s="315"/>
      <c r="BG117" s="315"/>
      <c r="BH117" s="13"/>
    </row>
    <row r="118" spans="1:60" s="103" customFormat="1" ht="12.75" hidden="1" customHeight="1" x14ac:dyDescent="0.2">
      <c r="A118" s="138">
        <v>2</v>
      </c>
      <c r="B118" s="446" t="s">
        <v>118</v>
      </c>
      <c r="C118" s="446"/>
      <c r="D118" s="446"/>
      <c r="E118" s="446"/>
      <c r="F118" s="446"/>
      <c r="G118" s="446"/>
      <c r="H118" s="446"/>
      <c r="I118" s="446"/>
      <c r="J118" s="446"/>
      <c r="K118" s="446"/>
      <c r="L118" s="446"/>
      <c r="M118" s="446"/>
      <c r="N118" s="446"/>
      <c r="O118" s="446"/>
      <c r="P118" s="446"/>
      <c r="Q118" s="446"/>
      <c r="R118" s="446"/>
      <c r="S118" s="446"/>
      <c r="T118" s="446"/>
      <c r="U118" s="446"/>
      <c r="V118" s="446"/>
      <c r="W118" s="446"/>
      <c r="X118" s="446"/>
      <c r="Y118" s="446"/>
      <c r="Z118" s="446"/>
      <c r="AA118" s="446"/>
      <c r="AB118" s="446"/>
      <c r="AC118" s="139"/>
      <c r="AD118" s="140"/>
      <c r="AE118" s="140"/>
      <c r="AF118" s="140"/>
      <c r="AG118" s="140"/>
      <c r="AH118" s="129"/>
      <c r="AI118" s="139"/>
      <c r="AJ118" s="140"/>
      <c r="AK118" s="140"/>
      <c r="AL118" s="187"/>
      <c r="AM118" s="140"/>
      <c r="AN118" s="130"/>
      <c r="AO118" s="139"/>
      <c r="AP118" s="140"/>
      <c r="AQ118" s="140"/>
      <c r="AR118" s="140"/>
      <c r="AS118" s="129"/>
      <c r="AT118" s="139"/>
      <c r="AU118" s="140"/>
      <c r="AV118" s="140"/>
      <c r="AW118" s="140"/>
      <c r="AX118" s="308"/>
      <c r="AY118" s="314"/>
      <c r="AZ118" s="315"/>
      <c r="BA118" s="315"/>
      <c r="BB118" s="315"/>
      <c r="BC118" s="308"/>
      <c r="BD118" s="314"/>
      <c r="BE118" s="315"/>
      <c r="BF118" s="315"/>
      <c r="BG118" s="315"/>
      <c r="BH118" s="13"/>
    </row>
    <row r="119" spans="1:60" s="103" customFormat="1" ht="12.75" hidden="1" customHeight="1" x14ac:dyDescent="0.2">
      <c r="A119" s="138">
        <v>3</v>
      </c>
      <c r="B119" s="446" t="s">
        <v>119</v>
      </c>
      <c r="C119" s="446"/>
      <c r="D119" s="446"/>
      <c r="E119" s="446"/>
      <c r="F119" s="446"/>
      <c r="G119" s="446"/>
      <c r="H119" s="446"/>
      <c r="I119" s="446"/>
      <c r="J119" s="446"/>
      <c r="K119" s="446"/>
      <c r="L119" s="446"/>
      <c r="M119" s="446"/>
      <c r="N119" s="446"/>
      <c r="O119" s="446"/>
      <c r="P119" s="446"/>
      <c r="Q119" s="446"/>
      <c r="R119" s="446"/>
      <c r="S119" s="446"/>
      <c r="T119" s="446"/>
      <c r="U119" s="446"/>
      <c r="V119" s="446"/>
      <c r="W119" s="446"/>
      <c r="X119" s="446"/>
      <c r="Y119" s="446"/>
      <c r="Z119" s="446"/>
      <c r="AA119" s="446"/>
      <c r="AB119" s="446"/>
      <c r="AC119" s="139"/>
      <c r="AD119" s="140"/>
      <c r="AE119" s="140"/>
      <c r="AF119" s="140"/>
      <c r="AG119" s="140"/>
      <c r="AH119" s="129"/>
      <c r="AI119" s="139"/>
      <c r="AJ119" s="140"/>
      <c r="AK119" s="140"/>
      <c r="AL119" s="187"/>
      <c r="AM119" s="140"/>
      <c r="AN119" s="130"/>
      <c r="AO119" s="139"/>
      <c r="AP119" s="140"/>
      <c r="AQ119" s="140"/>
      <c r="AR119" s="140"/>
      <c r="AS119" s="129"/>
      <c r="AT119" s="139"/>
      <c r="AU119" s="140"/>
      <c r="AV119" s="140"/>
      <c r="AW119" s="140"/>
      <c r="AX119" s="308"/>
      <c r="AY119" s="314"/>
      <c r="AZ119" s="315"/>
      <c r="BA119" s="315"/>
      <c r="BB119" s="315"/>
      <c r="BC119" s="308"/>
      <c r="BD119" s="314"/>
      <c r="BE119" s="315"/>
      <c r="BF119" s="315"/>
      <c r="BG119" s="315"/>
      <c r="BH119" s="13"/>
    </row>
    <row r="120" spans="1:60" s="103" customFormat="1" ht="12.75" hidden="1" customHeight="1" x14ac:dyDescent="0.2">
      <c r="A120" s="138"/>
      <c r="B120" s="442" t="s">
        <v>120</v>
      </c>
      <c r="C120" s="442"/>
      <c r="D120" s="442"/>
      <c r="E120" s="442"/>
      <c r="F120" s="442"/>
      <c r="G120" s="442"/>
      <c r="H120" s="442"/>
      <c r="I120" s="442"/>
      <c r="J120" s="442"/>
      <c r="K120" s="442"/>
      <c r="L120" s="442"/>
      <c r="M120" s="442"/>
      <c r="N120" s="442"/>
      <c r="O120" s="442"/>
      <c r="P120" s="442"/>
      <c r="Q120" s="442"/>
      <c r="R120" s="442"/>
      <c r="S120" s="442"/>
      <c r="T120" s="442"/>
      <c r="U120" s="442"/>
      <c r="V120" s="442"/>
      <c r="W120" s="442"/>
      <c r="X120" s="442"/>
      <c r="Y120" s="442"/>
      <c r="Z120" s="442"/>
      <c r="AA120" s="442"/>
      <c r="AB120" s="442"/>
      <c r="AC120" s="136"/>
      <c r="AD120" s="137"/>
      <c r="AE120" s="137"/>
      <c r="AF120" s="137"/>
      <c r="AG120" s="137"/>
      <c r="AH120" s="129"/>
      <c r="AI120" s="136"/>
      <c r="AJ120" s="137"/>
      <c r="AK120" s="137"/>
      <c r="AL120" s="186"/>
      <c r="AM120" s="137"/>
      <c r="AN120" s="130"/>
      <c r="AO120" s="136"/>
      <c r="AP120" s="137"/>
      <c r="AQ120" s="137"/>
      <c r="AR120" s="137"/>
      <c r="AS120" s="129"/>
      <c r="AT120" s="136"/>
      <c r="AU120" s="137"/>
      <c r="AV120" s="137"/>
      <c r="AW120" s="137"/>
      <c r="AX120" s="308"/>
      <c r="AY120" s="312"/>
      <c r="AZ120" s="313"/>
      <c r="BA120" s="313"/>
      <c r="BB120" s="313"/>
      <c r="BC120" s="308"/>
      <c r="BD120" s="312"/>
      <c r="BE120" s="313"/>
      <c r="BF120" s="313"/>
      <c r="BG120" s="313"/>
      <c r="BH120" s="13"/>
    </row>
    <row r="121" spans="1:60" s="103" customFormat="1" ht="12.75" hidden="1" customHeight="1" x14ac:dyDescent="0.2">
      <c r="A121" s="138">
        <v>1</v>
      </c>
      <c r="B121" s="448" t="s">
        <v>121</v>
      </c>
      <c r="C121" s="448"/>
      <c r="D121" s="448"/>
      <c r="E121" s="448"/>
      <c r="F121" s="448"/>
      <c r="G121" s="448"/>
      <c r="H121" s="448"/>
      <c r="I121" s="448"/>
      <c r="J121" s="448"/>
      <c r="K121" s="448"/>
      <c r="L121" s="448"/>
      <c r="M121" s="448"/>
      <c r="N121" s="448"/>
      <c r="O121" s="448"/>
      <c r="P121" s="448"/>
      <c r="Q121" s="448"/>
      <c r="R121" s="448"/>
      <c r="S121" s="448"/>
      <c r="T121" s="448"/>
      <c r="U121" s="448"/>
      <c r="V121" s="448"/>
      <c r="W121" s="448"/>
      <c r="X121" s="448"/>
      <c r="Y121" s="448"/>
      <c r="Z121" s="448"/>
      <c r="AA121" s="448"/>
      <c r="AB121" s="448"/>
      <c r="AC121" s="143"/>
      <c r="AD121" s="144"/>
      <c r="AE121" s="144"/>
      <c r="AF121" s="144"/>
      <c r="AG121" s="144"/>
      <c r="AH121" s="129"/>
      <c r="AI121" s="143"/>
      <c r="AJ121" s="144"/>
      <c r="AK121" s="144"/>
      <c r="AL121" s="189"/>
      <c r="AM121" s="144"/>
      <c r="AN121" s="130"/>
      <c r="AO121" s="143"/>
      <c r="AP121" s="144"/>
      <c r="AQ121" s="144"/>
      <c r="AR121" s="144"/>
      <c r="AS121" s="129"/>
      <c r="AT121" s="143"/>
      <c r="AU121" s="144"/>
      <c r="AV121" s="144"/>
      <c r="AW121" s="144"/>
      <c r="AX121" s="308"/>
      <c r="AY121" s="314"/>
      <c r="AZ121" s="315"/>
      <c r="BA121" s="315"/>
      <c r="BB121" s="315"/>
      <c r="BC121" s="308"/>
      <c r="BD121" s="314"/>
      <c r="BE121" s="315"/>
      <c r="BF121" s="315"/>
      <c r="BG121" s="315"/>
      <c r="BH121" s="13"/>
    </row>
    <row r="122" spans="1:60" s="103" customFormat="1" ht="12.75" hidden="1" customHeight="1" x14ac:dyDescent="0.2">
      <c r="A122" s="138">
        <v>2</v>
      </c>
      <c r="B122" s="448" t="s">
        <v>122</v>
      </c>
      <c r="C122" s="448"/>
      <c r="D122" s="448"/>
      <c r="E122" s="448"/>
      <c r="F122" s="448"/>
      <c r="G122" s="448"/>
      <c r="H122" s="448"/>
      <c r="I122" s="448"/>
      <c r="J122" s="448"/>
      <c r="K122" s="448"/>
      <c r="L122" s="448"/>
      <c r="M122" s="448"/>
      <c r="N122" s="448"/>
      <c r="O122" s="448"/>
      <c r="P122" s="448"/>
      <c r="Q122" s="448"/>
      <c r="R122" s="448"/>
      <c r="S122" s="448"/>
      <c r="T122" s="448"/>
      <c r="U122" s="448"/>
      <c r="V122" s="448"/>
      <c r="W122" s="448"/>
      <c r="X122" s="448"/>
      <c r="Y122" s="448"/>
      <c r="Z122" s="448"/>
      <c r="AA122" s="448"/>
      <c r="AB122" s="448"/>
      <c r="AC122" s="143"/>
      <c r="AD122" s="144"/>
      <c r="AE122" s="144"/>
      <c r="AF122" s="144"/>
      <c r="AG122" s="144"/>
      <c r="AH122" s="129"/>
      <c r="AI122" s="143"/>
      <c r="AJ122" s="144"/>
      <c r="AK122" s="144"/>
      <c r="AL122" s="189"/>
      <c r="AM122" s="144"/>
      <c r="AN122" s="130"/>
      <c r="AO122" s="143"/>
      <c r="AP122" s="144"/>
      <c r="AQ122" s="144"/>
      <c r="AR122" s="144"/>
      <c r="AS122" s="129"/>
      <c r="AT122" s="143"/>
      <c r="AU122" s="144"/>
      <c r="AV122" s="144"/>
      <c r="AW122" s="144"/>
      <c r="AX122" s="308"/>
      <c r="AY122" s="314"/>
      <c r="AZ122" s="315"/>
      <c r="BA122" s="315"/>
      <c r="BB122" s="315"/>
      <c r="BC122" s="308"/>
      <c r="BD122" s="314"/>
      <c r="BE122" s="315"/>
      <c r="BF122" s="315"/>
      <c r="BG122" s="315"/>
      <c r="BH122" s="13"/>
    </row>
    <row r="123" spans="1:60" s="103" customFormat="1" ht="12.75" hidden="1" customHeight="1" x14ac:dyDescent="0.2">
      <c r="A123" s="138">
        <v>3</v>
      </c>
      <c r="B123" s="448" t="s">
        <v>123</v>
      </c>
      <c r="C123" s="448"/>
      <c r="D123" s="448"/>
      <c r="E123" s="448"/>
      <c r="F123" s="448"/>
      <c r="G123" s="448"/>
      <c r="H123" s="448"/>
      <c r="I123" s="448"/>
      <c r="J123" s="448"/>
      <c r="K123" s="448"/>
      <c r="L123" s="448"/>
      <c r="M123" s="448"/>
      <c r="N123" s="448"/>
      <c r="O123" s="448"/>
      <c r="P123" s="448"/>
      <c r="Q123" s="448"/>
      <c r="R123" s="448"/>
      <c r="S123" s="448"/>
      <c r="T123" s="448"/>
      <c r="U123" s="448"/>
      <c r="V123" s="448"/>
      <c r="W123" s="448"/>
      <c r="X123" s="448"/>
      <c r="Y123" s="448"/>
      <c r="Z123" s="448"/>
      <c r="AA123" s="448"/>
      <c r="AB123" s="448"/>
      <c r="AC123" s="143"/>
      <c r="AD123" s="144"/>
      <c r="AE123" s="144"/>
      <c r="AF123" s="144"/>
      <c r="AG123" s="144"/>
      <c r="AH123" s="129"/>
      <c r="AI123" s="143"/>
      <c r="AJ123" s="144"/>
      <c r="AK123" s="144"/>
      <c r="AL123" s="189"/>
      <c r="AM123" s="144"/>
      <c r="AN123" s="130"/>
      <c r="AO123" s="143"/>
      <c r="AP123" s="144"/>
      <c r="AQ123" s="144"/>
      <c r="AR123" s="144"/>
      <c r="AS123" s="129"/>
      <c r="AT123" s="143"/>
      <c r="AU123" s="144"/>
      <c r="AV123" s="144"/>
      <c r="AW123" s="144"/>
      <c r="AX123" s="308"/>
      <c r="AY123" s="314"/>
      <c r="AZ123" s="315"/>
      <c r="BA123" s="315"/>
      <c r="BB123" s="315"/>
      <c r="BC123" s="308"/>
      <c r="BD123" s="314"/>
      <c r="BE123" s="315"/>
      <c r="BF123" s="315"/>
      <c r="BG123" s="315"/>
      <c r="BH123" s="13"/>
    </row>
    <row r="124" spans="1:60" s="103" customFormat="1" ht="12.75" hidden="1" customHeight="1" x14ac:dyDescent="0.2">
      <c r="A124" s="138"/>
      <c r="B124" s="442" t="s">
        <v>124</v>
      </c>
      <c r="C124" s="442"/>
      <c r="D124" s="442"/>
      <c r="E124" s="442"/>
      <c r="F124" s="442"/>
      <c r="G124" s="442"/>
      <c r="H124" s="442"/>
      <c r="I124" s="442"/>
      <c r="J124" s="442"/>
      <c r="K124" s="442"/>
      <c r="L124" s="442"/>
      <c r="M124" s="442"/>
      <c r="N124" s="442"/>
      <c r="O124" s="442"/>
      <c r="P124" s="442"/>
      <c r="Q124" s="442"/>
      <c r="R124" s="442"/>
      <c r="S124" s="442"/>
      <c r="T124" s="442"/>
      <c r="U124" s="442"/>
      <c r="V124" s="442"/>
      <c r="W124" s="442"/>
      <c r="X124" s="442"/>
      <c r="Y124" s="442"/>
      <c r="Z124" s="442"/>
      <c r="AA124" s="442"/>
      <c r="AB124" s="442"/>
      <c r="AC124" s="136"/>
      <c r="AD124" s="137"/>
      <c r="AE124" s="137"/>
      <c r="AF124" s="137"/>
      <c r="AG124" s="137"/>
      <c r="AH124" s="129"/>
      <c r="AI124" s="136"/>
      <c r="AJ124" s="137"/>
      <c r="AK124" s="137"/>
      <c r="AL124" s="186"/>
      <c r="AM124" s="137"/>
      <c r="AN124" s="130"/>
      <c r="AO124" s="136"/>
      <c r="AP124" s="137"/>
      <c r="AQ124" s="137"/>
      <c r="AR124" s="137"/>
      <c r="AS124" s="129"/>
      <c r="AT124" s="136"/>
      <c r="AU124" s="137"/>
      <c r="AV124" s="137"/>
      <c r="AW124" s="137"/>
      <c r="AX124" s="308"/>
      <c r="AY124" s="312"/>
      <c r="AZ124" s="313"/>
      <c r="BA124" s="313"/>
      <c r="BB124" s="313"/>
      <c r="BC124" s="308"/>
      <c r="BD124" s="312"/>
      <c r="BE124" s="313"/>
      <c r="BF124" s="313"/>
      <c r="BG124" s="313"/>
      <c r="BH124" s="13"/>
    </row>
    <row r="125" spans="1:60" s="103" customFormat="1" ht="12.75" hidden="1" customHeight="1" x14ac:dyDescent="0.2">
      <c r="A125" s="138">
        <v>1</v>
      </c>
      <c r="B125" s="446" t="s">
        <v>125</v>
      </c>
      <c r="C125" s="446"/>
      <c r="D125" s="446"/>
      <c r="E125" s="446"/>
      <c r="F125" s="446"/>
      <c r="G125" s="446"/>
      <c r="H125" s="446"/>
      <c r="I125" s="446"/>
      <c r="J125" s="446"/>
      <c r="K125" s="446"/>
      <c r="L125" s="446"/>
      <c r="M125" s="446"/>
      <c r="N125" s="446"/>
      <c r="O125" s="446"/>
      <c r="P125" s="446"/>
      <c r="Q125" s="446"/>
      <c r="R125" s="446"/>
      <c r="S125" s="446"/>
      <c r="T125" s="446"/>
      <c r="U125" s="446"/>
      <c r="V125" s="446"/>
      <c r="W125" s="446"/>
      <c r="X125" s="446"/>
      <c r="Y125" s="446"/>
      <c r="Z125" s="446"/>
      <c r="AA125" s="446"/>
      <c r="AB125" s="446"/>
      <c r="AC125" s="139"/>
      <c r="AD125" s="140"/>
      <c r="AE125" s="140"/>
      <c r="AF125" s="140"/>
      <c r="AG125" s="140"/>
      <c r="AH125" s="129"/>
      <c r="AI125" s="139"/>
      <c r="AJ125" s="140"/>
      <c r="AK125" s="140"/>
      <c r="AL125" s="187"/>
      <c r="AM125" s="140"/>
      <c r="AN125" s="130"/>
      <c r="AO125" s="139"/>
      <c r="AP125" s="140"/>
      <c r="AQ125" s="140"/>
      <c r="AR125" s="140"/>
      <c r="AS125" s="129"/>
      <c r="AT125" s="139"/>
      <c r="AU125" s="140"/>
      <c r="AV125" s="140"/>
      <c r="AW125" s="140"/>
      <c r="AX125" s="308"/>
      <c r="AY125" s="314"/>
      <c r="AZ125" s="315"/>
      <c r="BA125" s="315"/>
      <c r="BB125" s="315"/>
      <c r="BC125" s="308"/>
      <c r="BD125" s="314"/>
      <c r="BE125" s="315"/>
      <c r="BF125" s="315"/>
      <c r="BG125" s="315"/>
      <c r="BH125" s="13"/>
    </row>
    <row r="126" spans="1:60" s="103" customFormat="1" ht="12.75" hidden="1" customHeight="1" x14ac:dyDescent="0.2">
      <c r="A126" s="138">
        <v>2</v>
      </c>
      <c r="B126" s="446" t="s">
        <v>126</v>
      </c>
      <c r="C126" s="446"/>
      <c r="D126" s="446"/>
      <c r="E126" s="446"/>
      <c r="F126" s="446"/>
      <c r="G126" s="446"/>
      <c r="H126" s="446"/>
      <c r="I126" s="446"/>
      <c r="J126" s="446"/>
      <c r="K126" s="446"/>
      <c r="L126" s="446"/>
      <c r="M126" s="446"/>
      <c r="N126" s="446"/>
      <c r="O126" s="446"/>
      <c r="P126" s="446"/>
      <c r="Q126" s="446"/>
      <c r="R126" s="446"/>
      <c r="S126" s="446"/>
      <c r="T126" s="446"/>
      <c r="U126" s="446"/>
      <c r="V126" s="446"/>
      <c r="W126" s="446"/>
      <c r="X126" s="446"/>
      <c r="Y126" s="446"/>
      <c r="Z126" s="446"/>
      <c r="AA126" s="446"/>
      <c r="AB126" s="446"/>
      <c r="AC126" s="139"/>
      <c r="AD126" s="140"/>
      <c r="AE126" s="140"/>
      <c r="AF126" s="140"/>
      <c r="AG126" s="140"/>
      <c r="AH126" s="129"/>
      <c r="AI126" s="139"/>
      <c r="AJ126" s="140"/>
      <c r="AK126" s="140"/>
      <c r="AL126" s="187"/>
      <c r="AM126" s="140"/>
      <c r="AN126" s="130"/>
      <c r="AO126" s="139"/>
      <c r="AP126" s="140"/>
      <c r="AQ126" s="140"/>
      <c r="AR126" s="140"/>
      <c r="AS126" s="129"/>
      <c r="AT126" s="139"/>
      <c r="AU126" s="140"/>
      <c r="AV126" s="140"/>
      <c r="AW126" s="140"/>
      <c r="AX126" s="308"/>
      <c r="AY126" s="314"/>
      <c r="AZ126" s="315"/>
      <c r="BA126" s="315"/>
      <c r="BB126" s="315"/>
      <c r="BC126" s="308"/>
      <c r="BD126" s="314"/>
      <c r="BE126" s="315"/>
      <c r="BF126" s="315"/>
      <c r="BG126" s="315"/>
      <c r="BH126" s="13"/>
    </row>
    <row r="127" spans="1:60" s="103" customFormat="1" ht="12.75" hidden="1" customHeight="1" x14ac:dyDescent="0.2">
      <c r="A127" s="138">
        <v>3</v>
      </c>
      <c r="B127" s="446" t="s">
        <v>127</v>
      </c>
      <c r="C127" s="446"/>
      <c r="D127" s="446"/>
      <c r="E127" s="446"/>
      <c r="F127" s="446"/>
      <c r="G127" s="446"/>
      <c r="H127" s="446"/>
      <c r="I127" s="446"/>
      <c r="J127" s="446"/>
      <c r="K127" s="446"/>
      <c r="L127" s="446"/>
      <c r="M127" s="446"/>
      <c r="N127" s="446"/>
      <c r="O127" s="446"/>
      <c r="P127" s="446"/>
      <c r="Q127" s="446"/>
      <c r="R127" s="446"/>
      <c r="S127" s="446"/>
      <c r="T127" s="446"/>
      <c r="U127" s="446"/>
      <c r="V127" s="446"/>
      <c r="W127" s="446"/>
      <c r="X127" s="446"/>
      <c r="Y127" s="446"/>
      <c r="Z127" s="446"/>
      <c r="AA127" s="446"/>
      <c r="AB127" s="446"/>
      <c r="AC127" s="139"/>
      <c r="AD127" s="140"/>
      <c r="AE127" s="140"/>
      <c r="AF127" s="140"/>
      <c r="AG127" s="140"/>
      <c r="AH127" s="129"/>
      <c r="AI127" s="139"/>
      <c r="AJ127" s="140"/>
      <c r="AK127" s="140"/>
      <c r="AL127" s="187"/>
      <c r="AM127" s="140"/>
      <c r="AN127" s="130"/>
      <c r="AO127" s="139"/>
      <c r="AP127" s="140"/>
      <c r="AQ127" s="140"/>
      <c r="AR127" s="140"/>
      <c r="AS127" s="129"/>
      <c r="AT127" s="139"/>
      <c r="AU127" s="140"/>
      <c r="AV127" s="140"/>
      <c r="AW127" s="140"/>
      <c r="AX127" s="308"/>
      <c r="AY127" s="314"/>
      <c r="AZ127" s="315"/>
      <c r="BA127" s="315"/>
      <c r="BB127" s="315"/>
      <c r="BC127" s="308"/>
      <c r="BD127" s="314"/>
      <c r="BE127" s="315"/>
      <c r="BF127" s="315"/>
      <c r="BG127" s="315"/>
      <c r="BH127" s="13"/>
    </row>
    <row r="128" spans="1:60" s="103" customFormat="1" ht="12.75" hidden="1" customHeight="1" x14ac:dyDescent="0.2">
      <c r="A128" s="138"/>
      <c r="B128" s="442" t="s">
        <v>128</v>
      </c>
      <c r="C128" s="442"/>
      <c r="D128" s="442"/>
      <c r="E128" s="442"/>
      <c r="F128" s="442"/>
      <c r="G128" s="442"/>
      <c r="H128" s="442"/>
      <c r="I128" s="442"/>
      <c r="J128" s="442"/>
      <c r="K128" s="442"/>
      <c r="L128" s="442"/>
      <c r="M128" s="442"/>
      <c r="N128" s="442"/>
      <c r="O128" s="442"/>
      <c r="P128" s="442"/>
      <c r="Q128" s="442"/>
      <c r="R128" s="442"/>
      <c r="S128" s="442"/>
      <c r="T128" s="442"/>
      <c r="U128" s="442"/>
      <c r="V128" s="442"/>
      <c r="W128" s="442"/>
      <c r="X128" s="442"/>
      <c r="Y128" s="442"/>
      <c r="Z128" s="442"/>
      <c r="AA128" s="442"/>
      <c r="AB128" s="442"/>
      <c r="AC128" s="136"/>
      <c r="AD128" s="137"/>
      <c r="AE128" s="137"/>
      <c r="AF128" s="137"/>
      <c r="AG128" s="137"/>
      <c r="AH128" s="129"/>
      <c r="AI128" s="136"/>
      <c r="AJ128" s="137"/>
      <c r="AK128" s="137"/>
      <c r="AL128" s="186"/>
      <c r="AM128" s="137"/>
      <c r="AN128" s="130"/>
      <c r="AO128" s="136"/>
      <c r="AP128" s="137"/>
      <c r="AQ128" s="137"/>
      <c r="AR128" s="137"/>
      <c r="AS128" s="129"/>
      <c r="AT128" s="136"/>
      <c r="AU128" s="137"/>
      <c r="AV128" s="137"/>
      <c r="AW128" s="137"/>
      <c r="AX128" s="308"/>
      <c r="AY128" s="312"/>
      <c r="AZ128" s="313"/>
      <c r="BA128" s="313"/>
      <c r="BB128" s="313"/>
      <c r="BC128" s="308"/>
      <c r="BD128" s="312"/>
      <c r="BE128" s="313"/>
      <c r="BF128" s="313"/>
      <c r="BG128" s="313"/>
      <c r="BH128" s="13"/>
    </row>
    <row r="129" spans="1:1003" s="103" customFormat="1" ht="12.75" hidden="1" customHeight="1" x14ac:dyDescent="0.2">
      <c r="A129" s="138">
        <v>1</v>
      </c>
      <c r="B129" s="446" t="s">
        <v>129</v>
      </c>
      <c r="C129" s="446"/>
      <c r="D129" s="446"/>
      <c r="E129" s="446"/>
      <c r="F129" s="446"/>
      <c r="G129" s="446"/>
      <c r="H129" s="446"/>
      <c r="I129" s="446"/>
      <c r="J129" s="446"/>
      <c r="K129" s="446"/>
      <c r="L129" s="446"/>
      <c r="M129" s="446"/>
      <c r="N129" s="446"/>
      <c r="O129" s="446"/>
      <c r="P129" s="446"/>
      <c r="Q129" s="446"/>
      <c r="R129" s="446"/>
      <c r="S129" s="446"/>
      <c r="T129" s="446"/>
      <c r="U129" s="446"/>
      <c r="V129" s="446"/>
      <c r="W129" s="446"/>
      <c r="X129" s="446"/>
      <c r="Y129" s="446"/>
      <c r="Z129" s="446"/>
      <c r="AA129" s="446"/>
      <c r="AB129" s="446"/>
      <c r="AC129" s="139"/>
      <c r="AD129" s="140"/>
      <c r="AE129" s="140"/>
      <c r="AF129" s="140"/>
      <c r="AG129" s="140"/>
      <c r="AH129" s="129"/>
      <c r="AI129" s="139"/>
      <c r="AJ129" s="140"/>
      <c r="AK129" s="140"/>
      <c r="AL129" s="187"/>
      <c r="AM129" s="140"/>
      <c r="AN129" s="130"/>
      <c r="AO129" s="139"/>
      <c r="AP129" s="140"/>
      <c r="AQ129" s="140"/>
      <c r="AR129" s="140"/>
      <c r="AS129" s="129"/>
      <c r="AT129" s="139"/>
      <c r="AU129" s="140"/>
      <c r="AV129" s="140"/>
      <c r="AW129" s="140"/>
      <c r="AX129" s="308"/>
      <c r="AY129" s="314"/>
      <c r="AZ129" s="315"/>
      <c r="BA129" s="315"/>
      <c r="BB129" s="315"/>
      <c r="BC129" s="308"/>
      <c r="BD129" s="314"/>
      <c r="BE129" s="315"/>
      <c r="BF129" s="315"/>
      <c r="BG129" s="315"/>
      <c r="BH129" s="13"/>
    </row>
    <row r="130" spans="1:1003" s="103" customFormat="1" ht="12.75" hidden="1" customHeight="1" x14ac:dyDescent="0.2">
      <c r="A130" s="138">
        <v>2</v>
      </c>
      <c r="B130" s="446" t="s">
        <v>130</v>
      </c>
      <c r="C130" s="446"/>
      <c r="D130" s="446"/>
      <c r="E130" s="446"/>
      <c r="F130" s="446"/>
      <c r="G130" s="446"/>
      <c r="H130" s="446"/>
      <c r="I130" s="446"/>
      <c r="J130" s="446"/>
      <c r="K130" s="446"/>
      <c r="L130" s="446"/>
      <c r="M130" s="446"/>
      <c r="N130" s="446"/>
      <c r="O130" s="446"/>
      <c r="P130" s="446"/>
      <c r="Q130" s="446"/>
      <c r="R130" s="446"/>
      <c r="S130" s="446"/>
      <c r="T130" s="446"/>
      <c r="U130" s="446"/>
      <c r="V130" s="446"/>
      <c r="W130" s="446"/>
      <c r="X130" s="446"/>
      <c r="Y130" s="446"/>
      <c r="Z130" s="446"/>
      <c r="AA130" s="446"/>
      <c r="AB130" s="446"/>
      <c r="AC130" s="139"/>
      <c r="AD130" s="140"/>
      <c r="AE130" s="140"/>
      <c r="AF130" s="140"/>
      <c r="AG130" s="140"/>
      <c r="AH130" s="129"/>
      <c r="AI130" s="139"/>
      <c r="AJ130" s="140"/>
      <c r="AK130" s="140"/>
      <c r="AL130" s="187"/>
      <c r="AM130" s="140"/>
      <c r="AN130" s="130"/>
      <c r="AO130" s="139"/>
      <c r="AP130" s="140"/>
      <c r="AQ130" s="140"/>
      <c r="AR130" s="140"/>
      <c r="AS130" s="129"/>
      <c r="AT130" s="139"/>
      <c r="AU130" s="140"/>
      <c r="AV130" s="140"/>
      <c r="AW130" s="140"/>
      <c r="AX130" s="308"/>
      <c r="AY130" s="314"/>
      <c r="AZ130" s="315"/>
      <c r="BA130" s="315"/>
      <c r="BB130" s="315"/>
      <c r="BC130" s="308"/>
      <c r="BD130" s="314"/>
      <c r="BE130" s="315"/>
      <c r="BF130" s="315"/>
      <c r="BG130" s="315"/>
      <c r="BH130" s="13"/>
    </row>
    <row r="131" spans="1:1003" hidden="1" x14ac:dyDescent="0.2">
      <c r="AN131" s="126"/>
      <c r="AX131" s="304"/>
      <c r="AY131" s="307"/>
      <c r="AZ131" s="304"/>
      <c r="BA131" s="304"/>
      <c r="BB131" s="304"/>
      <c r="BC131" s="304"/>
      <c r="BD131" s="307"/>
      <c r="BE131" s="304"/>
      <c r="BF131" s="304"/>
      <c r="BG131" s="304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</row>
    <row r="132" spans="1:1003" hidden="1" x14ac:dyDescent="0.2">
      <c r="AN132" s="126"/>
      <c r="AX132" s="304"/>
      <c r="AY132" s="307"/>
      <c r="AZ132" s="304"/>
      <c r="BA132" s="304"/>
      <c r="BB132" s="304"/>
      <c r="BC132" s="304"/>
      <c r="BD132" s="307"/>
      <c r="BE132" s="304"/>
      <c r="BF132" s="304"/>
      <c r="BG132" s="304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</row>
    <row r="133" spans="1:1003" hidden="1" x14ac:dyDescent="0.2">
      <c r="AN133" s="126"/>
      <c r="AX133" s="304"/>
      <c r="AY133" s="307"/>
      <c r="AZ133" s="304"/>
      <c r="BA133" s="304"/>
      <c r="BB133" s="304"/>
      <c r="BC133" s="304"/>
      <c r="BD133" s="307"/>
      <c r="BE133" s="304"/>
      <c r="BF133" s="304"/>
      <c r="BG133" s="304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</row>
    <row r="134" spans="1:1003" hidden="1" x14ac:dyDescent="0.2">
      <c r="AN134" s="126"/>
      <c r="AX134" s="304"/>
      <c r="AY134" s="307"/>
      <c r="AZ134" s="304"/>
      <c r="BA134" s="304"/>
      <c r="BB134" s="304"/>
      <c r="BC134" s="304"/>
      <c r="BD134" s="307"/>
      <c r="BE134" s="304"/>
      <c r="BF134" s="304"/>
      <c r="BG134" s="30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</row>
    <row r="135" spans="1:1003" hidden="1" x14ac:dyDescent="0.2">
      <c r="AN135" s="126"/>
      <c r="AX135" s="304"/>
      <c r="AY135" s="307"/>
      <c r="AZ135" s="304"/>
      <c r="BA135" s="304"/>
      <c r="BB135" s="304"/>
      <c r="BC135" s="304"/>
      <c r="BD135" s="307"/>
      <c r="BE135" s="304"/>
      <c r="BF135" s="304"/>
      <c r="BG135" s="304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</row>
    <row r="136" spans="1:1003" hidden="1" x14ac:dyDescent="0.2">
      <c r="AN136" s="126"/>
      <c r="AX136" s="304"/>
      <c r="AY136" s="307"/>
      <c r="AZ136" s="304"/>
      <c r="BA136" s="304"/>
      <c r="BB136" s="304"/>
      <c r="BC136" s="304"/>
      <c r="BD136" s="307"/>
      <c r="BE136" s="304"/>
      <c r="BF136" s="304"/>
      <c r="BG136" s="304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</row>
    <row r="137" spans="1:1003" hidden="1" x14ac:dyDescent="0.2">
      <c r="AN137" s="126"/>
      <c r="AX137" s="304"/>
      <c r="AY137" s="307"/>
      <c r="AZ137" s="304"/>
      <c r="BA137" s="304"/>
      <c r="BB137" s="304"/>
      <c r="BC137" s="304"/>
      <c r="BD137" s="307"/>
      <c r="BE137" s="304"/>
      <c r="BF137" s="304"/>
      <c r="BG137" s="304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</row>
    <row r="138" spans="1:1003" hidden="1" x14ac:dyDescent="0.2">
      <c r="AN138" s="126"/>
      <c r="AX138" s="304"/>
      <c r="AY138" s="307"/>
      <c r="AZ138" s="304"/>
      <c r="BA138" s="304"/>
      <c r="BB138" s="304"/>
      <c r="BC138" s="304"/>
      <c r="BD138" s="307"/>
      <c r="BE138" s="304"/>
      <c r="BF138" s="304"/>
      <c r="BG138" s="304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</row>
    <row r="139" spans="1:1003" hidden="1" x14ac:dyDescent="0.2">
      <c r="AN139" s="126"/>
      <c r="AX139" s="304"/>
      <c r="AY139" s="307"/>
      <c r="AZ139" s="304"/>
      <c r="BA139" s="304"/>
      <c r="BB139" s="304"/>
      <c r="BC139" s="304"/>
      <c r="BD139" s="307"/>
      <c r="BE139" s="304"/>
      <c r="BF139" s="304"/>
      <c r="BG139" s="304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</row>
    <row r="140" spans="1:1003" hidden="1" x14ac:dyDescent="0.2">
      <c r="AN140" s="126"/>
      <c r="AX140" s="304"/>
      <c r="AY140" s="307"/>
      <c r="AZ140" s="304"/>
      <c r="BA140" s="304"/>
      <c r="BB140" s="304"/>
      <c r="BC140" s="304"/>
      <c r="BD140" s="307"/>
      <c r="BE140" s="304"/>
      <c r="BF140" s="304"/>
      <c r="BG140" s="304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</row>
    <row r="141" spans="1:1003" hidden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 s="155"/>
      <c r="Q141"/>
      <c r="R141"/>
      <c r="S141"/>
      <c r="T141" s="155"/>
      <c r="U141"/>
      <c r="V141"/>
      <c r="W141"/>
      <c r="X141"/>
      <c r="Y141"/>
      <c r="Z141"/>
      <c r="AA141"/>
      <c r="AB141"/>
      <c r="AC141"/>
      <c r="AD141"/>
      <c r="AE141" s="155"/>
      <c r="AF141"/>
      <c r="AG141"/>
      <c r="AH141"/>
      <c r="AI141"/>
      <c r="AJ141"/>
      <c r="AK141" s="155"/>
      <c r="AL141" s="190"/>
      <c r="AM141"/>
      <c r="AN141" s="126"/>
      <c r="AO141"/>
      <c r="AP141"/>
      <c r="AQ141"/>
      <c r="AR141"/>
      <c r="AS141"/>
      <c r="AT141"/>
      <c r="AU141"/>
      <c r="AV141"/>
      <c r="AW141"/>
      <c r="AX141" s="231"/>
      <c r="AY141" s="231"/>
      <c r="AZ141" s="231"/>
      <c r="BA141" s="231"/>
      <c r="BB141" s="231"/>
      <c r="BC141" s="231"/>
      <c r="BD141" s="231"/>
      <c r="BE141" s="231"/>
      <c r="BF141" s="231"/>
      <c r="BG141" s="23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</row>
    <row r="142" spans="1:1003" hidden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 s="155"/>
      <c r="Q142"/>
      <c r="R142"/>
      <c r="S142"/>
      <c r="T142" s="155"/>
      <c r="U142"/>
      <c r="V142"/>
      <c r="W142"/>
      <c r="X142"/>
      <c r="Y142"/>
      <c r="Z142"/>
      <c r="AA142"/>
      <c r="AB142"/>
      <c r="AC142"/>
      <c r="AD142"/>
      <c r="AE142" s="155"/>
      <c r="AF142"/>
      <c r="AG142"/>
      <c r="AH142"/>
      <c r="AI142"/>
      <c r="AJ142"/>
      <c r="AK142" s="155"/>
      <c r="AL142" s="190"/>
      <c r="AM142"/>
      <c r="AN142" s="126"/>
      <c r="AO142"/>
      <c r="AP142"/>
      <c r="AQ142"/>
      <c r="AR142"/>
      <c r="AS142"/>
      <c r="AT142"/>
      <c r="AU142"/>
      <c r="AV142"/>
      <c r="AW142"/>
      <c r="AX142" s="231"/>
      <c r="AY142" s="231"/>
      <c r="AZ142" s="231"/>
      <c r="BA142" s="231"/>
      <c r="BB142" s="231"/>
      <c r="BC142" s="231"/>
      <c r="BD142" s="231"/>
      <c r="BE142" s="231"/>
      <c r="BF142" s="231"/>
      <c r="BG142" s="231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</row>
    <row r="143" spans="1:1003" hidden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 s="155"/>
      <c r="Q143"/>
      <c r="R143"/>
      <c r="S143"/>
      <c r="T143" s="155"/>
      <c r="U143"/>
      <c r="V143"/>
      <c r="W143"/>
      <c r="X143"/>
      <c r="Y143"/>
      <c r="Z143"/>
      <c r="AA143"/>
      <c r="AB143"/>
      <c r="AC143"/>
      <c r="AD143"/>
      <c r="AE143" s="155"/>
      <c r="AF143"/>
      <c r="AG143"/>
      <c r="AH143"/>
      <c r="AI143"/>
      <c r="AJ143"/>
      <c r="AK143" s="155"/>
      <c r="AL143" s="190"/>
      <c r="AM143"/>
      <c r="AN143" s="126"/>
      <c r="AO143"/>
      <c r="AP143"/>
      <c r="AQ143"/>
      <c r="AR143"/>
      <c r="AS143"/>
      <c r="AT143"/>
      <c r="AU143"/>
      <c r="AV143"/>
      <c r="AW143"/>
      <c r="AX143" s="231"/>
      <c r="AY143" s="231"/>
      <c r="AZ143" s="231"/>
      <c r="BA143" s="231"/>
      <c r="BB143" s="231"/>
      <c r="BC143" s="231"/>
      <c r="BD143" s="231"/>
      <c r="BE143" s="231"/>
      <c r="BF143" s="231"/>
      <c r="BG143" s="231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</row>
    <row r="144" spans="1:1003" hidden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 s="155"/>
      <c r="Q144"/>
      <c r="R144"/>
      <c r="S144"/>
      <c r="T144" s="155"/>
      <c r="U144"/>
      <c r="V144"/>
      <c r="W144"/>
      <c r="X144"/>
      <c r="Y144"/>
      <c r="Z144"/>
      <c r="AA144"/>
      <c r="AB144"/>
      <c r="AC144"/>
      <c r="AD144"/>
      <c r="AE144" s="155"/>
      <c r="AF144"/>
      <c r="AG144"/>
      <c r="AH144"/>
      <c r="AI144"/>
      <c r="AJ144"/>
      <c r="AK144" s="155"/>
      <c r="AL144" s="190"/>
      <c r="AM144"/>
      <c r="AN144" s="126"/>
      <c r="AO144"/>
      <c r="AP144"/>
      <c r="AQ144"/>
      <c r="AR144"/>
      <c r="AS144"/>
      <c r="AT144"/>
      <c r="AU144"/>
      <c r="AV144"/>
      <c r="AW144"/>
      <c r="AX144" s="231"/>
      <c r="AY144" s="231"/>
      <c r="AZ144" s="231"/>
      <c r="BA144" s="231"/>
      <c r="BB144" s="231"/>
      <c r="BC144" s="231"/>
      <c r="BD144" s="231"/>
      <c r="BE144" s="231"/>
      <c r="BF144" s="231"/>
      <c r="BG144" s="231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</row>
    <row r="145" spans="1:1003" hidden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 s="155"/>
      <c r="Q145"/>
      <c r="R145"/>
      <c r="S145"/>
      <c r="T145" s="155"/>
      <c r="U145"/>
      <c r="V145"/>
      <c r="W145"/>
      <c r="X145"/>
      <c r="Y145"/>
      <c r="Z145"/>
      <c r="AA145"/>
      <c r="AB145"/>
      <c r="AC145"/>
      <c r="AD145"/>
      <c r="AE145" s="155"/>
      <c r="AF145"/>
      <c r="AG145"/>
      <c r="AH145"/>
      <c r="AI145"/>
      <c r="AJ145"/>
      <c r="AK145" s="155"/>
      <c r="AL145" s="190"/>
      <c r="AM145"/>
      <c r="AN145" s="126"/>
      <c r="AO145"/>
      <c r="AP145"/>
      <c r="AQ145"/>
      <c r="AR145"/>
      <c r="AS145"/>
      <c r="AT145"/>
      <c r="AU145"/>
      <c r="AV145"/>
      <c r="AW145"/>
      <c r="AX145" s="231"/>
      <c r="AY145" s="231"/>
      <c r="AZ145" s="231"/>
      <c r="BA145" s="231"/>
      <c r="BB145" s="231"/>
      <c r="BC145" s="231"/>
      <c r="BD145" s="231"/>
      <c r="BE145" s="231"/>
      <c r="BF145" s="231"/>
      <c r="BG145" s="231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</row>
    <row r="146" spans="1:1003" hidden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 s="155"/>
      <c r="Q146"/>
      <c r="R146"/>
      <c r="S146"/>
      <c r="T146" s="155"/>
      <c r="U146"/>
      <c r="V146"/>
      <c r="W146"/>
      <c r="X146"/>
      <c r="Y146"/>
      <c r="Z146"/>
      <c r="AA146"/>
      <c r="AB146"/>
      <c r="AC146"/>
      <c r="AD146"/>
      <c r="AE146" s="155"/>
      <c r="AF146"/>
      <c r="AG146"/>
      <c r="AH146"/>
      <c r="AI146"/>
      <c r="AJ146"/>
      <c r="AK146" s="155"/>
      <c r="AL146" s="190"/>
      <c r="AM146"/>
      <c r="AN146" s="126"/>
      <c r="AO146"/>
      <c r="AP146"/>
      <c r="AQ146"/>
      <c r="AR146"/>
      <c r="AS146"/>
      <c r="AT146"/>
      <c r="AU146"/>
      <c r="AV146"/>
      <c r="AW146"/>
      <c r="AX146" s="231"/>
      <c r="AY146" s="231"/>
      <c r="AZ146" s="231"/>
      <c r="BA146" s="231"/>
      <c r="BB146" s="231"/>
      <c r="BC146" s="231"/>
      <c r="BD146" s="231"/>
      <c r="BE146" s="231"/>
      <c r="BF146" s="231"/>
      <c r="BG146" s="231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</row>
    <row r="147" spans="1:1003" hidden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 s="155"/>
      <c r="Q147"/>
      <c r="R147"/>
      <c r="S147"/>
      <c r="T147" s="155"/>
      <c r="U147"/>
      <c r="V147"/>
      <c r="W147"/>
      <c r="X147"/>
      <c r="Y147"/>
      <c r="Z147"/>
      <c r="AA147"/>
      <c r="AB147"/>
      <c r="AC147"/>
      <c r="AD147"/>
      <c r="AE147" s="155"/>
      <c r="AF147"/>
      <c r="AG147"/>
      <c r="AH147"/>
      <c r="AI147"/>
      <c r="AJ147"/>
      <c r="AK147" s="155"/>
      <c r="AL147" s="190"/>
      <c r="AM147"/>
      <c r="AN147" s="126"/>
      <c r="AO147"/>
      <c r="AP147"/>
      <c r="AQ147"/>
      <c r="AR147"/>
      <c r="AS147"/>
      <c r="AT147"/>
      <c r="AU147"/>
      <c r="AV147"/>
      <c r="AW147"/>
      <c r="AX147" s="231"/>
      <c r="AY147" s="231"/>
      <c r="AZ147" s="231"/>
      <c r="BA147" s="231"/>
      <c r="BB147" s="231"/>
      <c r="BC147" s="231"/>
      <c r="BD147" s="231"/>
      <c r="BE147" s="231"/>
      <c r="BF147" s="231"/>
      <c r="BG147" s="231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</row>
    <row r="148" spans="1:1003" hidden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 s="155"/>
      <c r="Q148"/>
      <c r="R148"/>
      <c r="S148"/>
      <c r="T148" s="155"/>
      <c r="U148"/>
      <c r="V148"/>
      <c r="W148"/>
      <c r="X148"/>
      <c r="Y148"/>
      <c r="Z148"/>
      <c r="AA148"/>
      <c r="AB148"/>
      <c r="AC148"/>
      <c r="AD148"/>
      <c r="AE148" s="155"/>
      <c r="AF148"/>
      <c r="AG148"/>
      <c r="AH148"/>
      <c r="AI148"/>
      <c r="AJ148"/>
      <c r="AK148" s="155"/>
      <c r="AL148" s="190"/>
      <c r="AM148"/>
      <c r="AN148" s="126"/>
      <c r="AO148"/>
      <c r="AP148"/>
      <c r="AQ148"/>
      <c r="AR148"/>
      <c r="AS148"/>
      <c r="AT148"/>
      <c r="AU148"/>
      <c r="AV148"/>
      <c r="AW148"/>
      <c r="AX148" s="231"/>
      <c r="AY148" s="231"/>
      <c r="AZ148" s="231"/>
      <c r="BA148" s="231"/>
      <c r="BB148" s="231"/>
      <c r="BC148" s="231"/>
      <c r="BD148" s="231"/>
      <c r="BE148" s="231"/>
      <c r="BF148" s="231"/>
      <c r="BG148" s="231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</row>
    <row r="149" spans="1:1003" hidden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 s="155"/>
      <c r="Q149"/>
      <c r="R149"/>
      <c r="S149"/>
      <c r="T149" s="155"/>
      <c r="U149"/>
      <c r="V149"/>
      <c r="W149"/>
      <c r="X149"/>
      <c r="Y149"/>
      <c r="Z149"/>
      <c r="AA149"/>
      <c r="AB149"/>
      <c r="AC149"/>
      <c r="AD149"/>
      <c r="AE149" s="155"/>
      <c r="AF149"/>
      <c r="AG149"/>
      <c r="AH149"/>
      <c r="AI149"/>
      <c r="AJ149"/>
      <c r="AK149" s="155"/>
      <c r="AL149" s="190"/>
      <c r="AM149"/>
      <c r="AN149" s="126"/>
      <c r="AO149"/>
      <c r="AP149"/>
      <c r="AQ149"/>
      <c r="AR149"/>
      <c r="AS149"/>
      <c r="AT149"/>
      <c r="AU149"/>
      <c r="AV149"/>
      <c r="AW149"/>
      <c r="AX149" s="231"/>
      <c r="AY149" s="231"/>
      <c r="AZ149" s="231"/>
      <c r="BA149" s="231"/>
      <c r="BB149" s="231"/>
      <c r="BC149" s="231"/>
      <c r="BD149" s="231"/>
      <c r="BE149" s="231"/>
      <c r="BF149" s="231"/>
      <c r="BG149" s="231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</row>
    <row r="150" spans="1:1003" hidden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55"/>
      <c r="Q150"/>
      <c r="R150"/>
      <c r="S150"/>
      <c r="T150" s="155"/>
      <c r="U150"/>
      <c r="V150"/>
      <c r="W150"/>
      <c r="X150"/>
      <c r="Y150"/>
      <c r="Z150"/>
      <c r="AA150"/>
      <c r="AB150"/>
      <c r="AC150"/>
      <c r="AD150"/>
      <c r="AE150" s="155"/>
      <c r="AF150"/>
      <c r="AG150"/>
      <c r="AH150"/>
      <c r="AI150"/>
      <c r="AJ150"/>
      <c r="AK150" s="155"/>
      <c r="AL150" s="190"/>
      <c r="AM150"/>
      <c r="AN150" s="126"/>
      <c r="AO150"/>
      <c r="AP150"/>
      <c r="AQ150"/>
      <c r="AR150"/>
      <c r="AS150"/>
      <c r="AT150"/>
      <c r="AU150"/>
      <c r="AV150"/>
      <c r="AW150"/>
      <c r="AX150" s="231"/>
      <c r="AY150" s="231"/>
      <c r="AZ150" s="231"/>
      <c r="BA150" s="231"/>
      <c r="BB150" s="231"/>
      <c r="BC150" s="231"/>
      <c r="BD150" s="231"/>
      <c r="BE150" s="231"/>
      <c r="BF150" s="231"/>
      <c r="BG150" s="231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</row>
    <row r="151" spans="1:1003" hidden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55"/>
      <c r="Q151"/>
      <c r="R151"/>
      <c r="S151"/>
      <c r="T151" s="155"/>
      <c r="U151"/>
      <c r="V151"/>
      <c r="W151"/>
      <c r="X151"/>
      <c r="Y151"/>
      <c r="Z151"/>
      <c r="AA151"/>
      <c r="AB151"/>
      <c r="AC151"/>
      <c r="AD151"/>
      <c r="AE151" s="155"/>
      <c r="AF151"/>
      <c r="AG151"/>
      <c r="AH151"/>
      <c r="AI151"/>
      <c r="AJ151"/>
      <c r="AK151" s="155"/>
      <c r="AL151" s="190"/>
      <c r="AM151"/>
      <c r="AN151" s="126"/>
      <c r="AO151"/>
      <c r="AP151"/>
      <c r="AQ151"/>
      <c r="AR151"/>
      <c r="AS151"/>
      <c r="AT151"/>
      <c r="AU151"/>
      <c r="AV151"/>
      <c r="AW151"/>
      <c r="AX151" s="231"/>
      <c r="AY151" s="231"/>
      <c r="AZ151" s="231"/>
      <c r="BA151" s="231"/>
      <c r="BB151" s="231"/>
      <c r="BC151" s="231"/>
      <c r="BD151" s="231"/>
      <c r="BE151" s="231"/>
      <c r="BF151" s="231"/>
      <c r="BG151" s="23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</row>
    <row r="152" spans="1:1003" hidden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55"/>
      <c r="Q152"/>
      <c r="R152"/>
      <c r="S152"/>
      <c r="T152" s="155"/>
      <c r="U152"/>
      <c r="V152"/>
      <c r="W152"/>
      <c r="X152"/>
      <c r="Y152"/>
      <c r="Z152"/>
      <c r="AA152"/>
      <c r="AB152"/>
      <c r="AC152"/>
      <c r="AD152"/>
      <c r="AE152" s="155"/>
      <c r="AF152"/>
      <c r="AG152"/>
      <c r="AH152"/>
      <c r="AI152"/>
      <c r="AJ152"/>
      <c r="AK152" s="155"/>
      <c r="AL152" s="190"/>
      <c r="AM152"/>
      <c r="AN152" s="126"/>
      <c r="AO152"/>
      <c r="AP152"/>
      <c r="AQ152"/>
      <c r="AR152"/>
      <c r="AS152"/>
      <c r="AT152"/>
      <c r="AU152"/>
      <c r="AV152"/>
      <c r="AW152"/>
      <c r="AX152" s="231"/>
      <c r="AY152" s="231"/>
      <c r="AZ152" s="231"/>
      <c r="BA152" s="231"/>
      <c r="BB152" s="231"/>
      <c r="BC152" s="231"/>
      <c r="BD152" s="231"/>
      <c r="BE152" s="231"/>
      <c r="BF152" s="231"/>
      <c r="BG152" s="231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</row>
    <row r="153" spans="1:1003" hidden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55"/>
      <c r="Q153"/>
      <c r="R153"/>
      <c r="S153"/>
      <c r="T153" s="155"/>
      <c r="U153"/>
      <c r="V153"/>
      <c r="W153"/>
      <c r="X153"/>
      <c r="Y153"/>
      <c r="Z153"/>
      <c r="AA153"/>
      <c r="AB153"/>
      <c r="AC153"/>
      <c r="AD153"/>
      <c r="AE153" s="155"/>
      <c r="AF153"/>
      <c r="AG153"/>
      <c r="AH153"/>
      <c r="AI153"/>
      <c r="AJ153"/>
      <c r="AK153" s="155"/>
      <c r="AL153" s="190"/>
      <c r="AM153"/>
      <c r="AN153" s="126"/>
      <c r="AO153"/>
      <c r="AP153"/>
      <c r="AQ153"/>
      <c r="AR153"/>
      <c r="AS153"/>
      <c r="AT153"/>
      <c r="AU153"/>
      <c r="AV153"/>
      <c r="AW153"/>
      <c r="AX153" s="231"/>
      <c r="AY153" s="231"/>
      <c r="AZ153" s="231"/>
      <c r="BA153" s="231"/>
      <c r="BB153" s="231"/>
      <c r="BC153" s="231"/>
      <c r="BD153" s="231"/>
      <c r="BE153" s="231"/>
      <c r="BF153" s="231"/>
      <c r="BG153" s="231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</row>
    <row r="154" spans="1:1003" hidden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55"/>
      <c r="Q154"/>
      <c r="R154"/>
      <c r="S154"/>
      <c r="T154" s="155"/>
      <c r="U154"/>
      <c r="V154"/>
      <c r="W154"/>
      <c r="X154"/>
      <c r="Y154"/>
      <c r="Z154"/>
      <c r="AA154"/>
      <c r="AB154"/>
      <c r="AC154"/>
      <c r="AD154"/>
      <c r="AE154" s="155"/>
      <c r="AF154"/>
      <c r="AG154"/>
      <c r="AH154"/>
      <c r="AI154"/>
      <c r="AJ154"/>
      <c r="AK154" s="155"/>
      <c r="AL154" s="190"/>
      <c r="AM154"/>
      <c r="AN154" s="126"/>
      <c r="AO154"/>
      <c r="AP154"/>
      <c r="AQ154"/>
      <c r="AR154"/>
      <c r="AS154"/>
      <c r="AT154"/>
      <c r="AU154"/>
      <c r="AV154"/>
      <c r="AW154"/>
      <c r="AX154" s="231"/>
      <c r="AY154" s="231"/>
      <c r="AZ154" s="231"/>
      <c r="BA154" s="231"/>
      <c r="BB154" s="231"/>
      <c r="BC154" s="231"/>
      <c r="BD154" s="231"/>
      <c r="BE154" s="231"/>
      <c r="BF154" s="231"/>
      <c r="BG154" s="231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</row>
    <row r="155" spans="1:1003" hidden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55"/>
      <c r="Q155"/>
      <c r="R155"/>
      <c r="S155"/>
      <c r="T155" s="155"/>
      <c r="U155"/>
      <c r="V155"/>
      <c r="W155"/>
      <c r="X155"/>
      <c r="Y155"/>
      <c r="Z155"/>
      <c r="AA155"/>
      <c r="AB155"/>
      <c r="AC155"/>
      <c r="AD155"/>
      <c r="AE155" s="155"/>
      <c r="AF155"/>
      <c r="AG155"/>
      <c r="AH155"/>
      <c r="AI155"/>
      <c r="AJ155"/>
      <c r="AK155" s="155"/>
      <c r="AL155" s="190"/>
      <c r="AM155"/>
      <c r="AN155" s="126"/>
      <c r="AO155"/>
      <c r="AP155"/>
      <c r="AQ155"/>
      <c r="AR155"/>
      <c r="AS155"/>
      <c r="AT155"/>
      <c r="AU155"/>
      <c r="AV155"/>
      <c r="AW155"/>
      <c r="AX155" s="231"/>
      <c r="AY155" s="231"/>
      <c r="AZ155" s="231"/>
      <c r="BA155" s="231"/>
      <c r="BB155" s="231"/>
      <c r="BC155" s="231"/>
      <c r="BD155" s="231"/>
      <c r="BE155" s="231"/>
      <c r="BF155" s="231"/>
      <c r="BG155" s="231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</row>
    <row r="156" spans="1:1003" hidden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55"/>
      <c r="Q156"/>
      <c r="R156"/>
      <c r="S156"/>
      <c r="T156" s="155"/>
      <c r="U156"/>
      <c r="V156"/>
      <c r="W156"/>
      <c r="X156"/>
      <c r="Y156"/>
      <c r="Z156"/>
      <c r="AA156"/>
      <c r="AB156"/>
      <c r="AC156"/>
      <c r="AD156"/>
      <c r="AE156" s="155"/>
      <c r="AF156"/>
      <c r="AG156"/>
      <c r="AH156"/>
      <c r="AI156"/>
      <c r="AJ156"/>
      <c r="AK156" s="155"/>
      <c r="AL156" s="190"/>
      <c r="AM156"/>
      <c r="AN156" s="126"/>
      <c r="AO156"/>
      <c r="AP156"/>
      <c r="AQ156"/>
      <c r="AR156"/>
      <c r="AS156"/>
      <c r="AT156"/>
      <c r="AU156"/>
      <c r="AV156"/>
      <c r="AW156"/>
      <c r="AX156" s="231"/>
      <c r="AY156" s="231"/>
      <c r="AZ156" s="231"/>
      <c r="BA156" s="231"/>
      <c r="BB156" s="231"/>
      <c r="BC156" s="231"/>
      <c r="BD156" s="231"/>
      <c r="BE156" s="231"/>
      <c r="BF156" s="231"/>
      <c r="BG156" s="231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</row>
    <row r="157" spans="1:1003" hidden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55"/>
      <c r="Q157"/>
      <c r="R157"/>
      <c r="S157"/>
      <c r="T157" s="155"/>
      <c r="U157"/>
      <c r="V157"/>
      <c r="W157"/>
      <c r="X157"/>
      <c r="Y157"/>
      <c r="Z157"/>
      <c r="AA157"/>
      <c r="AB157"/>
      <c r="AC157"/>
      <c r="AD157"/>
      <c r="AE157" s="155"/>
      <c r="AF157"/>
      <c r="AG157"/>
      <c r="AH157"/>
      <c r="AI157"/>
      <c r="AJ157"/>
      <c r="AK157" s="155"/>
      <c r="AL157" s="190"/>
      <c r="AM157"/>
      <c r="AN157" s="126"/>
      <c r="AO157"/>
      <c r="AP157"/>
      <c r="AQ157"/>
      <c r="AR157"/>
      <c r="AS157"/>
      <c r="AT157"/>
      <c r="AU157"/>
      <c r="AV157"/>
      <c r="AW157"/>
      <c r="AX157" s="231"/>
      <c r="AY157" s="231"/>
      <c r="AZ157" s="231"/>
      <c r="BA157" s="231"/>
      <c r="BB157" s="231"/>
      <c r="BC157" s="231"/>
      <c r="BD157" s="231"/>
      <c r="BE157" s="231"/>
      <c r="BF157" s="231"/>
      <c r="BG157" s="231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</row>
    <row r="158" spans="1:1003" hidden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55"/>
      <c r="Q158"/>
      <c r="R158"/>
      <c r="S158"/>
      <c r="T158" s="155"/>
      <c r="U158"/>
      <c r="V158"/>
      <c r="W158"/>
      <c r="X158"/>
      <c r="Y158"/>
      <c r="Z158"/>
      <c r="AA158"/>
      <c r="AB158"/>
      <c r="AC158"/>
      <c r="AD158"/>
      <c r="AE158" s="155"/>
      <c r="AF158"/>
      <c r="AG158"/>
      <c r="AH158"/>
      <c r="AI158"/>
      <c r="AJ158"/>
      <c r="AK158" s="155"/>
      <c r="AL158" s="190"/>
      <c r="AM158"/>
      <c r="AN158" s="126"/>
      <c r="AO158"/>
      <c r="AP158"/>
      <c r="AQ158"/>
      <c r="AR158"/>
      <c r="AS158"/>
      <c r="AT158"/>
      <c r="AU158"/>
      <c r="AV158"/>
      <c r="AW158"/>
      <c r="AX158" s="231"/>
      <c r="AY158" s="231"/>
      <c r="AZ158" s="231"/>
      <c r="BA158" s="231"/>
      <c r="BB158" s="231"/>
      <c r="BC158" s="231"/>
      <c r="BD158" s="231"/>
      <c r="BE158" s="231"/>
      <c r="BF158" s="231"/>
      <c r="BG158" s="231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</row>
    <row r="159" spans="1:1003" hidden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55"/>
      <c r="Q159"/>
      <c r="R159"/>
      <c r="S159"/>
      <c r="T159" s="155"/>
      <c r="U159"/>
      <c r="V159"/>
      <c r="W159"/>
      <c r="X159"/>
      <c r="Y159"/>
      <c r="Z159"/>
      <c r="AA159"/>
      <c r="AB159"/>
      <c r="AC159"/>
      <c r="AD159"/>
      <c r="AE159" s="155"/>
      <c r="AF159"/>
      <c r="AG159"/>
      <c r="AH159"/>
      <c r="AI159"/>
      <c r="AJ159"/>
      <c r="AK159" s="155"/>
      <c r="AL159" s="190"/>
      <c r="AM159"/>
      <c r="AN159" s="126"/>
      <c r="AO159"/>
      <c r="AP159"/>
      <c r="AQ159"/>
      <c r="AR159"/>
      <c r="AS159"/>
      <c r="AT159"/>
      <c r="AU159"/>
      <c r="AV159"/>
      <c r="AW159"/>
      <c r="AX159" s="231"/>
      <c r="AY159" s="231"/>
      <c r="AZ159" s="231"/>
      <c r="BA159" s="231"/>
      <c r="BB159" s="231"/>
      <c r="BC159" s="231"/>
      <c r="BD159" s="231"/>
      <c r="BE159" s="231"/>
      <c r="BF159" s="231"/>
      <c r="BG159" s="231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</row>
    <row r="160" spans="1:1003" hidden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55"/>
      <c r="Q160"/>
      <c r="R160"/>
      <c r="S160"/>
      <c r="T160" s="155"/>
      <c r="U160"/>
      <c r="V160"/>
      <c r="W160"/>
      <c r="X160"/>
      <c r="Y160"/>
      <c r="Z160"/>
      <c r="AA160"/>
      <c r="AB160"/>
      <c r="AC160"/>
      <c r="AD160"/>
      <c r="AE160" s="155"/>
      <c r="AF160"/>
      <c r="AG160"/>
      <c r="AH160"/>
      <c r="AI160"/>
      <c r="AJ160"/>
      <c r="AK160" s="155"/>
      <c r="AL160" s="190"/>
      <c r="AM160"/>
      <c r="AN160" s="126"/>
      <c r="AO160"/>
      <c r="AP160"/>
      <c r="AQ160"/>
      <c r="AR160"/>
      <c r="AS160"/>
      <c r="AT160"/>
      <c r="AU160"/>
      <c r="AV160"/>
      <c r="AW160"/>
      <c r="AX160" s="231"/>
      <c r="AY160" s="231"/>
      <c r="AZ160" s="231"/>
      <c r="BA160" s="231"/>
      <c r="BB160" s="231"/>
      <c r="BC160" s="231"/>
      <c r="BD160" s="231"/>
      <c r="BE160" s="231"/>
      <c r="BF160" s="231"/>
      <c r="BG160" s="231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</row>
    <row r="161" spans="1:1003" hidden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55"/>
      <c r="Q161"/>
      <c r="R161"/>
      <c r="S161"/>
      <c r="T161" s="155"/>
      <c r="U161"/>
      <c r="V161"/>
      <c r="W161"/>
      <c r="X161"/>
      <c r="Y161"/>
      <c r="Z161"/>
      <c r="AA161"/>
      <c r="AB161"/>
      <c r="AC161"/>
      <c r="AD161"/>
      <c r="AE161" s="155"/>
      <c r="AF161"/>
      <c r="AG161"/>
      <c r="AH161"/>
      <c r="AI161"/>
      <c r="AJ161"/>
      <c r="AK161" s="155"/>
      <c r="AL161" s="190"/>
      <c r="AM161"/>
      <c r="AN161" s="126"/>
      <c r="AO161"/>
      <c r="AP161"/>
      <c r="AQ161"/>
      <c r="AR161"/>
      <c r="AS161"/>
      <c r="AT161"/>
      <c r="AU161"/>
      <c r="AV161"/>
      <c r="AW161"/>
      <c r="AX161" s="231"/>
      <c r="AY161" s="231"/>
      <c r="AZ161" s="231"/>
      <c r="BA161" s="231"/>
      <c r="BB161" s="231"/>
      <c r="BC161" s="231"/>
      <c r="BD161" s="231"/>
      <c r="BE161" s="231"/>
      <c r="BF161" s="231"/>
      <c r="BG161" s="23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</row>
    <row r="162" spans="1:1003" hidden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55"/>
      <c r="Q162"/>
      <c r="R162"/>
      <c r="S162"/>
      <c r="T162" s="155"/>
      <c r="U162"/>
      <c r="V162"/>
      <c r="W162"/>
      <c r="X162"/>
      <c r="Y162"/>
      <c r="Z162"/>
      <c r="AA162"/>
      <c r="AB162"/>
      <c r="AC162"/>
      <c r="AD162"/>
      <c r="AE162" s="155"/>
      <c r="AF162"/>
      <c r="AG162"/>
      <c r="AH162"/>
      <c r="AI162"/>
      <c r="AJ162"/>
      <c r="AK162" s="155"/>
      <c r="AL162" s="190"/>
      <c r="AM162"/>
      <c r="AN162" s="126"/>
      <c r="AO162"/>
      <c r="AP162"/>
      <c r="AQ162"/>
      <c r="AR162"/>
      <c r="AS162"/>
      <c r="AT162"/>
      <c r="AU162"/>
      <c r="AV162"/>
      <c r="AW162"/>
      <c r="AX162" s="231"/>
      <c r="AY162" s="231"/>
      <c r="AZ162" s="231"/>
      <c r="BA162" s="231"/>
      <c r="BB162" s="231"/>
      <c r="BC162" s="231"/>
      <c r="BD162" s="231"/>
      <c r="BE162" s="231"/>
      <c r="BF162" s="231"/>
      <c r="BG162" s="231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</row>
    <row r="163" spans="1:1003" hidden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55"/>
      <c r="Q163"/>
      <c r="R163"/>
      <c r="S163"/>
      <c r="T163" s="155"/>
      <c r="U163"/>
      <c r="V163"/>
      <c r="W163"/>
      <c r="X163"/>
      <c r="Y163"/>
      <c r="Z163"/>
      <c r="AA163"/>
      <c r="AB163"/>
      <c r="AC163"/>
      <c r="AD163"/>
      <c r="AE163" s="155"/>
      <c r="AF163"/>
      <c r="AG163"/>
      <c r="AH163"/>
      <c r="AI163"/>
      <c r="AJ163"/>
      <c r="AK163" s="155"/>
      <c r="AL163" s="190"/>
      <c r="AM163"/>
      <c r="AN163" s="126"/>
      <c r="AO163"/>
      <c r="AP163"/>
      <c r="AQ163"/>
      <c r="AR163"/>
      <c r="AS163"/>
      <c r="AT163"/>
      <c r="AU163"/>
      <c r="AV163"/>
      <c r="AW163"/>
      <c r="AX163" s="231"/>
      <c r="AY163" s="231"/>
      <c r="AZ163" s="231"/>
      <c r="BA163" s="231"/>
      <c r="BB163" s="231"/>
      <c r="BC163" s="231"/>
      <c r="BD163" s="231"/>
      <c r="BE163" s="231"/>
      <c r="BF163" s="231"/>
      <c r="BG163" s="231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</row>
    <row r="164" spans="1:1003" hidden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55"/>
      <c r="Q164"/>
      <c r="R164"/>
      <c r="S164"/>
      <c r="T164" s="155"/>
      <c r="U164"/>
      <c r="V164"/>
      <c r="W164"/>
      <c r="X164"/>
      <c r="Y164"/>
      <c r="Z164"/>
      <c r="AA164"/>
      <c r="AB164"/>
      <c r="AC164"/>
      <c r="AD164"/>
      <c r="AE164" s="155"/>
      <c r="AF164"/>
      <c r="AG164"/>
      <c r="AH164"/>
      <c r="AI164"/>
      <c r="AJ164"/>
      <c r="AK164" s="155"/>
      <c r="AL164" s="190"/>
      <c r="AM164"/>
      <c r="AN164" s="126"/>
      <c r="AO164"/>
      <c r="AP164"/>
      <c r="AQ164"/>
      <c r="AR164"/>
      <c r="AS164"/>
      <c r="AT164"/>
      <c r="AU164"/>
      <c r="AV164"/>
      <c r="AW164"/>
      <c r="AX164" s="231"/>
      <c r="AY164" s="231"/>
      <c r="AZ164" s="231"/>
      <c r="BA164" s="231"/>
      <c r="BB164" s="231"/>
      <c r="BC164" s="231"/>
      <c r="BD164" s="231"/>
      <c r="BE164" s="231"/>
      <c r="BF164" s="231"/>
      <c r="BG164" s="231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</row>
    <row r="165" spans="1:1003" hidden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55"/>
      <c r="Q165"/>
      <c r="R165"/>
      <c r="S165"/>
      <c r="T165" s="155"/>
      <c r="U165"/>
      <c r="V165"/>
      <c r="W165"/>
      <c r="X165"/>
      <c r="Y165"/>
      <c r="Z165"/>
      <c r="AA165"/>
      <c r="AB165"/>
      <c r="AC165"/>
      <c r="AD165"/>
      <c r="AE165" s="155"/>
      <c r="AF165"/>
      <c r="AG165"/>
      <c r="AH165"/>
      <c r="AI165"/>
      <c r="AJ165"/>
      <c r="AK165" s="155"/>
      <c r="AL165" s="190"/>
      <c r="AM165"/>
      <c r="AN165" s="126"/>
      <c r="AO165"/>
      <c r="AP165"/>
      <c r="AQ165"/>
      <c r="AR165"/>
      <c r="AS165"/>
      <c r="AT165"/>
      <c r="AU165"/>
      <c r="AV165"/>
      <c r="AW165"/>
      <c r="AX165" s="231"/>
      <c r="AY165" s="231"/>
      <c r="AZ165" s="231"/>
      <c r="BA165" s="231"/>
      <c r="BB165" s="231"/>
      <c r="BC165" s="231"/>
      <c r="BD165" s="231"/>
      <c r="BE165" s="231"/>
      <c r="BF165" s="231"/>
      <c r="BG165" s="231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</row>
    <row r="166" spans="1:1003" hidden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55"/>
      <c r="Q166"/>
      <c r="R166"/>
      <c r="S166"/>
      <c r="T166" s="155"/>
      <c r="U166"/>
      <c r="V166"/>
      <c r="W166"/>
      <c r="X166"/>
      <c r="Y166"/>
      <c r="Z166"/>
      <c r="AA166"/>
      <c r="AB166"/>
      <c r="AC166"/>
      <c r="AD166"/>
      <c r="AE166" s="155"/>
      <c r="AF166"/>
      <c r="AG166"/>
      <c r="AH166"/>
      <c r="AI166"/>
      <c r="AJ166"/>
      <c r="AK166" s="155"/>
      <c r="AL166" s="190"/>
      <c r="AM166"/>
      <c r="AN166" s="126"/>
      <c r="AO166"/>
      <c r="AP166"/>
      <c r="AQ166"/>
      <c r="AR166"/>
      <c r="AS166"/>
      <c r="AT166"/>
      <c r="AU166"/>
      <c r="AV166"/>
      <c r="AW166"/>
      <c r="AX166" s="231"/>
      <c r="AY166" s="231"/>
      <c r="AZ166" s="231"/>
      <c r="BA166" s="231"/>
      <c r="BB166" s="231"/>
      <c r="BC166" s="231"/>
      <c r="BD166" s="231"/>
      <c r="BE166" s="231"/>
      <c r="BF166" s="231"/>
      <c r="BG166" s="231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</row>
    <row r="167" spans="1:1003" hidden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55"/>
      <c r="Q167"/>
      <c r="R167"/>
      <c r="S167"/>
      <c r="T167" s="155"/>
      <c r="U167"/>
      <c r="V167"/>
      <c r="W167"/>
      <c r="X167"/>
      <c r="Y167"/>
      <c r="Z167"/>
      <c r="AA167"/>
      <c r="AB167"/>
      <c r="AC167"/>
      <c r="AD167"/>
      <c r="AE167" s="155"/>
      <c r="AF167"/>
      <c r="AG167"/>
      <c r="AH167"/>
      <c r="AI167"/>
      <c r="AJ167"/>
      <c r="AK167" s="155"/>
      <c r="AL167" s="190"/>
      <c r="AM167"/>
      <c r="AN167" s="126"/>
      <c r="AO167"/>
      <c r="AP167"/>
      <c r="AQ167"/>
      <c r="AR167"/>
      <c r="AS167"/>
      <c r="AT167"/>
      <c r="AU167"/>
      <c r="AV167"/>
      <c r="AW167"/>
      <c r="AX167" s="231"/>
      <c r="AY167" s="231"/>
      <c r="AZ167" s="231"/>
      <c r="BA167" s="231"/>
      <c r="BB167" s="231"/>
      <c r="BC167" s="231"/>
      <c r="BD167" s="231"/>
      <c r="BE167" s="231"/>
      <c r="BF167" s="231"/>
      <c r="BG167" s="231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</row>
    <row r="168" spans="1:1003" hidden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55"/>
      <c r="Q168"/>
      <c r="R168"/>
      <c r="S168"/>
      <c r="T168" s="155"/>
      <c r="U168"/>
      <c r="V168"/>
      <c r="W168"/>
      <c r="X168"/>
      <c r="Y168"/>
      <c r="Z168"/>
      <c r="AA168"/>
      <c r="AB168"/>
      <c r="AC168"/>
      <c r="AD168"/>
      <c r="AE168" s="155"/>
      <c r="AF168"/>
      <c r="AG168"/>
      <c r="AH168"/>
      <c r="AI168"/>
      <c r="AJ168"/>
      <c r="AK168" s="155"/>
      <c r="AL168" s="190"/>
      <c r="AM168"/>
      <c r="AN168" s="126"/>
      <c r="AO168"/>
      <c r="AP168"/>
      <c r="AQ168"/>
      <c r="AR168"/>
      <c r="AS168"/>
      <c r="AT168"/>
      <c r="AU168"/>
      <c r="AV168"/>
      <c r="AW168"/>
      <c r="AX168" s="231"/>
      <c r="AY168" s="231"/>
      <c r="AZ168" s="231"/>
      <c r="BA168" s="231"/>
      <c r="BB168" s="231"/>
      <c r="BC168" s="231"/>
      <c r="BD168" s="231"/>
      <c r="BE168" s="231"/>
      <c r="BF168" s="231"/>
      <c r="BG168" s="231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</row>
    <row r="169" spans="1:1003" hidden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55"/>
      <c r="Q169"/>
      <c r="R169"/>
      <c r="S169"/>
      <c r="T169" s="155"/>
      <c r="U169"/>
      <c r="V169"/>
      <c r="W169"/>
      <c r="X169"/>
      <c r="Y169"/>
      <c r="Z169"/>
      <c r="AA169"/>
      <c r="AB169"/>
      <c r="AC169"/>
      <c r="AD169"/>
      <c r="AE169" s="155"/>
      <c r="AF169"/>
      <c r="AG169"/>
      <c r="AH169"/>
      <c r="AI169"/>
      <c r="AJ169"/>
      <c r="AK169" s="155"/>
      <c r="AL169" s="190"/>
      <c r="AM169"/>
      <c r="AN169" s="126"/>
      <c r="AO169"/>
      <c r="AP169"/>
      <c r="AQ169"/>
      <c r="AR169"/>
      <c r="AS169"/>
      <c r="AT169"/>
      <c r="AU169"/>
      <c r="AV169"/>
      <c r="AW169"/>
      <c r="AX169" s="231"/>
      <c r="AY169" s="231"/>
      <c r="AZ169" s="231"/>
      <c r="BA169" s="231"/>
      <c r="BB169" s="231"/>
      <c r="BC169" s="231"/>
      <c r="BD169" s="231"/>
      <c r="BE169" s="231"/>
      <c r="BF169" s="231"/>
      <c r="BG169" s="231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</row>
    <row r="170" spans="1:1003" hidden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55"/>
      <c r="Q170"/>
      <c r="R170"/>
      <c r="S170"/>
      <c r="T170" s="155"/>
      <c r="U170"/>
      <c r="V170"/>
      <c r="W170"/>
      <c r="X170"/>
      <c r="Y170"/>
      <c r="Z170"/>
      <c r="AA170"/>
      <c r="AB170"/>
      <c r="AC170"/>
      <c r="AD170"/>
      <c r="AE170" s="155"/>
      <c r="AF170"/>
      <c r="AG170"/>
      <c r="AH170"/>
      <c r="AI170"/>
      <c r="AJ170"/>
      <c r="AK170" s="155"/>
      <c r="AL170" s="190"/>
      <c r="AM170"/>
      <c r="AN170" s="126"/>
      <c r="AO170"/>
      <c r="AP170"/>
      <c r="AQ170"/>
      <c r="AR170"/>
      <c r="AS170"/>
      <c r="AT170"/>
      <c r="AU170"/>
      <c r="AV170"/>
      <c r="AW170"/>
      <c r="AX170" s="231"/>
      <c r="AY170" s="231"/>
      <c r="AZ170" s="231"/>
      <c r="BA170" s="231"/>
      <c r="BB170" s="231"/>
      <c r="BC170" s="231"/>
      <c r="BD170" s="231"/>
      <c r="BE170" s="231"/>
      <c r="BF170" s="231"/>
      <c r="BG170" s="231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</row>
    <row r="171" spans="1:1003" hidden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55"/>
      <c r="Q171"/>
      <c r="R171"/>
      <c r="S171"/>
      <c r="T171" s="155"/>
      <c r="U171"/>
      <c r="V171"/>
      <c r="W171"/>
      <c r="X171"/>
      <c r="Y171"/>
      <c r="Z171"/>
      <c r="AA171"/>
      <c r="AB171"/>
      <c r="AC171"/>
      <c r="AD171"/>
      <c r="AE171" s="155"/>
      <c r="AF171"/>
      <c r="AG171"/>
      <c r="AH171"/>
      <c r="AI171"/>
      <c r="AJ171"/>
      <c r="AK171" s="155"/>
      <c r="AL171" s="190"/>
      <c r="AM171"/>
      <c r="AN171" s="126"/>
      <c r="AO171"/>
      <c r="AP171"/>
      <c r="AQ171"/>
      <c r="AR171"/>
      <c r="AS171"/>
      <c r="AT171"/>
      <c r="AU171"/>
      <c r="AV171"/>
      <c r="AW171"/>
      <c r="AX171" s="231"/>
      <c r="AY171" s="231"/>
      <c r="AZ171" s="231"/>
      <c r="BA171" s="231"/>
      <c r="BB171" s="231"/>
      <c r="BC171" s="231"/>
      <c r="BD171" s="231"/>
      <c r="BE171" s="231"/>
      <c r="BF171" s="231"/>
      <c r="BG171" s="23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</row>
    <row r="172" spans="1:1003" hidden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55"/>
      <c r="Q172"/>
      <c r="R172"/>
      <c r="S172"/>
      <c r="T172" s="155"/>
      <c r="U172"/>
      <c r="V172"/>
      <c r="W172"/>
      <c r="X172"/>
      <c r="Y172"/>
      <c r="Z172"/>
      <c r="AA172"/>
      <c r="AB172"/>
      <c r="AC172"/>
      <c r="AD172"/>
      <c r="AE172" s="155"/>
      <c r="AF172"/>
      <c r="AG172"/>
      <c r="AH172"/>
      <c r="AI172"/>
      <c r="AJ172"/>
      <c r="AK172" s="155"/>
      <c r="AL172" s="190"/>
      <c r="AM172"/>
      <c r="AN172" s="126"/>
      <c r="AO172"/>
      <c r="AP172"/>
      <c r="AQ172"/>
      <c r="AR172"/>
      <c r="AS172"/>
      <c r="AT172"/>
      <c r="AU172"/>
      <c r="AV172"/>
      <c r="AW172"/>
      <c r="AX172" s="231"/>
      <c r="AY172" s="231"/>
      <c r="AZ172" s="231"/>
      <c r="BA172" s="231"/>
      <c r="BB172" s="231"/>
      <c r="BC172" s="231"/>
      <c r="BD172" s="231"/>
      <c r="BE172" s="231"/>
      <c r="BF172" s="231"/>
      <c r="BG172" s="231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</row>
    <row r="173" spans="1:1003" hidden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55"/>
      <c r="Q173"/>
      <c r="R173"/>
      <c r="S173"/>
      <c r="T173" s="155"/>
      <c r="U173"/>
      <c r="V173"/>
      <c r="W173"/>
      <c r="X173"/>
      <c r="Y173"/>
      <c r="Z173"/>
      <c r="AA173"/>
      <c r="AB173"/>
      <c r="AC173"/>
      <c r="AD173"/>
      <c r="AE173" s="155"/>
      <c r="AF173"/>
      <c r="AG173"/>
      <c r="AH173"/>
      <c r="AI173"/>
      <c r="AJ173"/>
      <c r="AK173" s="155"/>
      <c r="AL173" s="190"/>
      <c r="AM173"/>
      <c r="AN173" s="126"/>
      <c r="AO173"/>
      <c r="AP173"/>
      <c r="AQ173"/>
      <c r="AR173"/>
      <c r="AS173"/>
      <c r="AT173"/>
      <c r="AU173"/>
      <c r="AV173"/>
      <c r="AW173"/>
      <c r="AX173" s="231"/>
      <c r="AY173" s="231"/>
      <c r="AZ173" s="231"/>
      <c r="BA173" s="231"/>
      <c r="BB173" s="231"/>
      <c r="BC173" s="231"/>
      <c r="BD173" s="231"/>
      <c r="BE173" s="231"/>
      <c r="BF173" s="231"/>
      <c r="BG173" s="231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</row>
    <row r="174" spans="1:1003" hidden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55"/>
      <c r="Q174"/>
      <c r="R174"/>
      <c r="S174"/>
      <c r="T174" s="155"/>
      <c r="U174"/>
      <c r="V174"/>
      <c r="W174"/>
      <c r="X174"/>
      <c r="Y174"/>
      <c r="Z174"/>
      <c r="AA174"/>
      <c r="AB174"/>
      <c r="AC174"/>
      <c r="AD174"/>
      <c r="AE174" s="155"/>
      <c r="AF174"/>
      <c r="AG174"/>
      <c r="AH174"/>
      <c r="AI174"/>
      <c r="AJ174"/>
      <c r="AK174" s="155"/>
      <c r="AL174" s="190"/>
      <c r="AM174"/>
      <c r="AN174" s="126"/>
      <c r="AO174"/>
      <c r="AP174"/>
      <c r="AQ174"/>
      <c r="AR174"/>
      <c r="AS174"/>
      <c r="AT174"/>
      <c r="AU174"/>
      <c r="AV174"/>
      <c r="AW174"/>
      <c r="AX174" s="231"/>
      <c r="AY174" s="231"/>
      <c r="AZ174" s="231"/>
      <c r="BA174" s="231"/>
      <c r="BB174" s="231"/>
      <c r="BC174" s="231"/>
      <c r="BD174" s="231"/>
      <c r="BE174" s="231"/>
      <c r="BF174" s="231"/>
      <c r="BG174" s="231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</row>
    <row r="175" spans="1:1003" hidden="1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55"/>
      <c r="Q175"/>
      <c r="R175"/>
      <c r="S175"/>
      <c r="T175" s="155"/>
      <c r="U175"/>
      <c r="V175"/>
      <c r="W175"/>
      <c r="X175"/>
      <c r="Y175"/>
      <c r="Z175"/>
      <c r="AA175"/>
      <c r="AB175"/>
      <c r="AC175"/>
      <c r="AD175"/>
      <c r="AE175" s="155"/>
      <c r="AF175"/>
      <c r="AG175"/>
      <c r="AH175"/>
      <c r="AI175"/>
      <c r="AJ175"/>
      <c r="AK175" s="155"/>
      <c r="AL175" s="190"/>
      <c r="AM175"/>
      <c r="AN175" s="126"/>
      <c r="AO175"/>
      <c r="AP175"/>
      <c r="AQ175"/>
      <c r="AR175"/>
      <c r="AS175"/>
      <c r="AT175"/>
      <c r="AU175"/>
      <c r="AV175"/>
      <c r="AW175"/>
      <c r="AX175" s="231"/>
      <c r="AY175" s="231"/>
      <c r="AZ175" s="231"/>
      <c r="BA175" s="231"/>
      <c r="BB175" s="231"/>
      <c r="BC175" s="231"/>
      <c r="BD175" s="231"/>
      <c r="BE175" s="231"/>
      <c r="BF175" s="231"/>
      <c r="BG175" s="231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</row>
    <row r="176" spans="1:1003" hidden="1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55"/>
      <c r="Q176"/>
      <c r="R176"/>
      <c r="S176"/>
      <c r="T176" s="155"/>
      <c r="U176"/>
      <c r="V176"/>
      <c r="W176"/>
      <c r="X176"/>
      <c r="Y176"/>
      <c r="Z176"/>
      <c r="AA176"/>
      <c r="AB176"/>
      <c r="AC176"/>
      <c r="AD176"/>
      <c r="AE176" s="155"/>
      <c r="AF176"/>
      <c r="AG176"/>
      <c r="AH176"/>
      <c r="AI176"/>
      <c r="AJ176"/>
      <c r="AK176" s="155"/>
      <c r="AL176" s="190"/>
      <c r="AM176"/>
      <c r="AN176" s="126"/>
      <c r="AO176"/>
      <c r="AP176"/>
      <c r="AQ176"/>
      <c r="AR176"/>
      <c r="AS176"/>
      <c r="AT176"/>
      <c r="AU176"/>
      <c r="AV176"/>
      <c r="AW176"/>
      <c r="AX176" s="231"/>
      <c r="AY176" s="231"/>
      <c r="AZ176" s="231"/>
      <c r="BA176" s="231"/>
      <c r="BB176" s="231"/>
      <c r="BC176" s="231"/>
      <c r="BD176" s="231"/>
      <c r="BE176" s="231"/>
      <c r="BF176" s="231"/>
      <c r="BG176" s="231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</row>
    <row r="177" spans="1:1003" hidden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55"/>
      <c r="Q177"/>
      <c r="R177"/>
      <c r="S177"/>
      <c r="T177" s="155"/>
      <c r="U177"/>
      <c r="V177"/>
      <c r="W177"/>
      <c r="X177"/>
      <c r="Y177"/>
      <c r="Z177"/>
      <c r="AA177"/>
      <c r="AB177"/>
      <c r="AC177"/>
      <c r="AD177"/>
      <c r="AE177" s="155"/>
      <c r="AF177"/>
      <c r="AG177"/>
      <c r="AH177"/>
      <c r="AI177"/>
      <c r="AJ177"/>
      <c r="AK177" s="155"/>
      <c r="AL177" s="190"/>
      <c r="AM177"/>
      <c r="AN177" s="126"/>
      <c r="AO177"/>
      <c r="AP177"/>
      <c r="AQ177"/>
      <c r="AR177"/>
      <c r="AS177"/>
      <c r="AT177"/>
      <c r="AU177"/>
      <c r="AV177"/>
      <c r="AW177"/>
      <c r="AX177" s="231"/>
      <c r="AY177" s="231"/>
      <c r="AZ177" s="231"/>
      <c r="BA177" s="231"/>
      <c r="BB177" s="231"/>
      <c r="BC177" s="231"/>
      <c r="BD177" s="231"/>
      <c r="BE177" s="231"/>
      <c r="BF177" s="231"/>
      <c r="BG177" s="231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</row>
    <row r="178" spans="1:1003" hidden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55"/>
      <c r="Q178"/>
      <c r="R178"/>
      <c r="S178"/>
      <c r="T178" s="155"/>
      <c r="U178"/>
      <c r="V178"/>
      <c r="W178"/>
      <c r="X178"/>
      <c r="Y178"/>
      <c r="Z178"/>
      <c r="AA178"/>
      <c r="AB178"/>
      <c r="AC178"/>
      <c r="AD178"/>
      <c r="AE178" s="155"/>
      <c r="AF178"/>
      <c r="AG178"/>
      <c r="AH178"/>
      <c r="AI178"/>
      <c r="AJ178"/>
      <c r="AK178" s="155"/>
      <c r="AL178" s="190"/>
      <c r="AM178"/>
      <c r="AN178" s="126"/>
      <c r="AO178"/>
      <c r="AP178"/>
      <c r="AQ178"/>
      <c r="AR178"/>
      <c r="AS178"/>
      <c r="AT178"/>
      <c r="AU178"/>
      <c r="AV178"/>
      <c r="AW178"/>
      <c r="AX178" s="231"/>
      <c r="AY178" s="231"/>
      <c r="AZ178" s="231"/>
      <c r="BA178" s="231"/>
      <c r="BB178" s="231"/>
      <c r="BC178" s="231"/>
      <c r="BD178" s="231"/>
      <c r="BE178" s="231"/>
      <c r="BF178" s="231"/>
      <c r="BG178" s="231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</row>
    <row r="179" spans="1:1003" hidden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55"/>
      <c r="Q179"/>
      <c r="R179"/>
      <c r="S179"/>
      <c r="T179" s="155"/>
      <c r="U179"/>
      <c r="V179"/>
      <c r="W179"/>
      <c r="X179"/>
      <c r="Y179"/>
      <c r="Z179"/>
      <c r="AA179"/>
      <c r="AB179"/>
      <c r="AC179"/>
      <c r="AD179"/>
      <c r="AE179" s="155"/>
      <c r="AF179"/>
      <c r="AG179"/>
      <c r="AH179"/>
      <c r="AI179"/>
      <c r="AJ179"/>
      <c r="AK179" s="155"/>
      <c r="AL179" s="190"/>
      <c r="AM179"/>
      <c r="AN179" s="126"/>
      <c r="AO179"/>
      <c r="AP179"/>
      <c r="AQ179"/>
      <c r="AR179"/>
      <c r="AS179"/>
      <c r="AT179"/>
      <c r="AU179"/>
      <c r="AV179"/>
      <c r="AW179"/>
      <c r="AX179" s="231"/>
      <c r="AY179" s="231"/>
      <c r="AZ179" s="231"/>
      <c r="BA179" s="231"/>
      <c r="BB179" s="231"/>
      <c r="BC179" s="231"/>
      <c r="BD179" s="231"/>
      <c r="BE179" s="231"/>
      <c r="BF179" s="231"/>
      <c r="BG179" s="231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</row>
    <row r="180" spans="1:1003" hidden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55"/>
      <c r="Q180"/>
      <c r="R180"/>
      <c r="S180"/>
      <c r="T180" s="155"/>
      <c r="U180"/>
      <c r="V180"/>
      <c r="W180"/>
      <c r="X180"/>
      <c r="Y180"/>
      <c r="Z180"/>
      <c r="AA180"/>
      <c r="AB180"/>
      <c r="AC180"/>
      <c r="AD180"/>
      <c r="AE180" s="155"/>
      <c r="AF180"/>
      <c r="AG180"/>
      <c r="AH180"/>
      <c r="AI180"/>
      <c r="AJ180"/>
      <c r="AK180" s="155"/>
      <c r="AL180" s="190"/>
      <c r="AM180"/>
      <c r="AN180" s="126"/>
      <c r="AO180"/>
      <c r="AP180"/>
      <c r="AQ180"/>
      <c r="AR180"/>
      <c r="AS180"/>
      <c r="AT180"/>
      <c r="AU180"/>
      <c r="AV180"/>
      <c r="AW180"/>
      <c r="AX180" s="231"/>
      <c r="AY180" s="231"/>
      <c r="AZ180" s="231"/>
      <c r="BA180" s="231"/>
      <c r="BB180" s="231"/>
      <c r="BC180" s="231"/>
      <c r="BD180" s="231"/>
      <c r="BE180" s="231"/>
      <c r="BF180" s="231"/>
      <c r="BG180" s="231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</row>
    <row r="181" spans="1:1003" hidden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55"/>
      <c r="Q181"/>
      <c r="R181"/>
      <c r="S181"/>
      <c r="T181" s="155"/>
      <c r="U181"/>
      <c r="V181"/>
      <c r="W181"/>
      <c r="X181"/>
      <c r="Y181"/>
      <c r="Z181"/>
      <c r="AA181"/>
      <c r="AB181"/>
      <c r="AC181"/>
      <c r="AD181"/>
      <c r="AE181" s="155"/>
      <c r="AF181"/>
      <c r="AG181"/>
      <c r="AH181"/>
      <c r="AI181"/>
      <c r="AJ181"/>
      <c r="AK181" s="155"/>
      <c r="AL181" s="190"/>
      <c r="AM181"/>
      <c r="AN181" s="126"/>
      <c r="AO181"/>
      <c r="AP181"/>
      <c r="AQ181"/>
      <c r="AR181"/>
      <c r="AS181"/>
      <c r="AT181"/>
      <c r="AU181"/>
      <c r="AV181"/>
      <c r="AW181"/>
      <c r="AX181" s="231"/>
      <c r="AY181" s="231"/>
      <c r="AZ181" s="231"/>
      <c r="BA181" s="231"/>
      <c r="BB181" s="231"/>
      <c r="BC181" s="231"/>
      <c r="BD181" s="231"/>
      <c r="BE181" s="231"/>
      <c r="BF181" s="231"/>
      <c r="BG181" s="23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</row>
    <row r="182" spans="1:1003" hidden="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55"/>
      <c r="Q182"/>
      <c r="R182"/>
      <c r="S182"/>
      <c r="T182" s="155"/>
      <c r="U182"/>
      <c r="V182"/>
      <c r="W182"/>
      <c r="X182"/>
      <c r="Y182"/>
      <c r="Z182"/>
      <c r="AA182"/>
      <c r="AB182"/>
      <c r="AC182"/>
      <c r="AD182"/>
      <c r="AE182" s="155"/>
      <c r="AF182"/>
      <c r="AG182"/>
      <c r="AH182"/>
      <c r="AI182"/>
      <c r="AJ182"/>
      <c r="AK182" s="155"/>
      <c r="AL182" s="190"/>
      <c r="AM182"/>
      <c r="AN182" s="126"/>
      <c r="AO182"/>
      <c r="AP182"/>
      <c r="AQ182"/>
      <c r="AR182"/>
      <c r="AS182"/>
      <c r="AT182"/>
      <c r="AU182"/>
      <c r="AV182"/>
      <c r="AW182"/>
      <c r="AX182" s="231"/>
      <c r="AY182" s="231"/>
      <c r="AZ182" s="231"/>
      <c r="BA182" s="231"/>
      <c r="BB182" s="231"/>
      <c r="BC182" s="231"/>
      <c r="BD182" s="231"/>
      <c r="BE182" s="231"/>
      <c r="BF182" s="231"/>
      <c r="BG182" s="231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</row>
    <row r="183" spans="1:1003" hidden="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55"/>
      <c r="Q183"/>
      <c r="R183"/>
      <c r="S183"/>
      <c r="T183" s="155"/>
      <c r="U183"/>
      <c r="V183"/>
      <c r="W183"/>
      <c r="X183"/>
      <c r="Y183"/>
      <c r="Z183"/>
      <c r="AA183"/>
      <c r="AB183"/>
      <c r="AC183"/>
      <c r="AD183"/>
      <c r="AE183" s="155"/>
      <c r="AF183"/>
      <c r="AG183"/>
      <c r="AH183"/>
      <c r="AI183"/>
      <c r="AJ183"/>
      <c r="AK183" s="155"/>
      <c r="AL183" s="190"/>
      <c r="AM183"/>
      <c r="AN183" s="126"/>
      <c r="AO183"/>
      <c r="AP183"/>
      <c r="AQ183"/>
      <c r="AR183"/>
      <c r="AS183"/>
      <c r="AT183"/>
      <c r="AU183"/>
      <c r="AV183"/>
      <c r="AW183"/>
      <c r="AX183" s="231"/>
      <c r="AY183" s="231"/>
      <c r="AZ183" s="231"/>
      <c r="BA183" s="231"/>
      <c r="BB183" s="231"/>
      <c r="BC183" s="231"/>
      <c r="BD183" s="231"/>
      <c r="BE183" s="231"/>
      <c r="BF183" s="231"/>
      <c r="BG183" s="231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</row>
    <row r="184" spans="1:1003" hidden="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55"/>
      <c r="Q184"/>
      <c r="R184"/>
      <c r="S184"/>
      <c r="T184" s="155"/>
      <c r="U184"/>
      <c r="V184"/>
      <c r="W184"/>
      <c r="X184"/>
      <c r="Y184"/>
      <c r="Z184"/>
      <c r="AA184"/>
      <c r="AB184"/>
      <c r="AC184"/>
      <c r="AD184"/>
      <c r="AE184" s="155"/>
      <c r="AF184"/>
      <c r="AG184"/>
      <c r="AH184"/>
      <c r="AI184"/>
      <c r="AJ184"/>
      <c r="AK184" s="155"/>
      <c r="AL184" s="190"/>
      <c r="AM184"/>
      <c r="AN184" s="126"/>
      <c r="AO184"/>
      <c r="AP184"/>
      <c r="AQ184"/>
      <c r="AR184"/>
      <c r="AS184"/>
      <c r="AT184"/>
      <c r="AU184"/>
      <c r="AV184"/>
      <c r="AW184"/>
      <c r="AX184" s="231"/>
      <c r="AY184" s="231"/>
      <c r="AZ184" s="231"/>
      <c r="BA184" s="231"/>
      <c r="BB184" s="231"/>
      <c r="BC184" s="231"/>
      <c r="BD184" s="231"/>
      <c r="BE184" s="231"/>
      <c r="BF184" s="231"/>
      <c r="BG184" s="231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</row>
    <row r="185" spans="1:1003" hidden="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55"/>
      <c r="Q185"/>
      <c r="R185"/>
      <c r="S185"/>
      <c r="T185" s="155"/>
      <c r="U185"/>
      <c r="V185"/>
      <c r="W185"/>
      <c r="X185"/>
      <c r="Y185"/>
      <c r="Z185"/>
      <c r="AA185"/>
      <c r="AB185"/>
      <c r="AC185"/>
      <c r="AD185"/>
      <c r="AE185" s="155"/>
      <c r="AF185"/>
      <c r="AG185"/>
      <c r="AH185"/>
      <c r="AI185"/>
      <c r="AJ185"/>
      <c r="AK185" s="155"/>
      <c r="AL185" s="190"/>
      <c r="AM185"/>
      <c r="AN185" s="126"/>
      <c r="AO185"/>
      <c r="AP185"/>
      <c r="AQ185"/>
      <c r="AR185"/>
      <c r="AS185"/>
      <c r="AT185"/>
      <c r="AU185"/>
      <c r="AV185"/>
      <c r="AW185"/>
      <c r="AX185" s="231"/>
      <c r="AY185" s="231"/>
      <c r="AZ185" s="231"/>
      <c r="BA185" s="231"/>
      <c r="BB185" s="231"/>
      <c r="BC185" s="231"/>
      <c r="BD185" s="231"/>
      <c r="BE185" s="231"/>
      <c r="BF185" s="231"/>
      <c r="BG185" s="231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</row>
    <row r="186" spans="1:1003" hidden="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55"/>
      <c r="Q186"/>
      <c r="R186"/>
      <c r="S186"/>
      <c r="T186" s="155"/>
      <c r="U186"/>
      <c r="V186"/>
      <c r="W186"/>
      <c r="X186"/>
      <c r="Y186"/>
      <c r="Z186"/>
      <c r="AA186"/>
      <c r="AB186"/>
      <c r="AC186"/>
      <c r="AD186"/>
      <c r="AE186" s="155"/>
      <c r="AF186"/>
      <c r="AG186"/>
      <c r="AH186"/>
      <c r="AI186"/>
      <c r="AJ186"/>
      <c r="AK186" s="155"/>
      <c r="AL186" s="190"/>
      <c r="AM186"/>
      <c r="AN186" s="126"/>
      <c r="AO186"/>
      <c r="AP186"/>
      <c r="AQ186"/>
      <c r="AR186"/>
      <c r="AS186"/>
      <c r="AT186"/>
      <c r="AU186"/>
      <c r="AV186"/>
      <c r="AW186"/>
      <c r="AX186" s="231"/>
      <c r="AY186" s="231"/>
      <c r="AZ186" s="231"/>
      <c r="BA186" s="231"/>
      <c r="BB186" s="231"/>
      <c r="BC186" s="231"/>
      <c r="BD186" s="231"/>
      <c r="BE186" s="231"/>
      <c r="BF186" s="231"/>
      <c r="BG186" s="231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</row>
    <row r="187" spans="1:1003" hidden="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55"/>
      <c r="Q187"/>
      <c r="R187"/>
      <c r="S187"/>
      <c r="T187" s="155"/>
      <c r="U187"/>
      <c r="V187"/>
      <c r="W187"/>
      <c r="X187"/>
      <c r="Y187"/>
      <c r="Z187"/>
      <c r="AA187"/>
      <c r="AB187"/>
      <c r="AC187"/>
      <c r="AD187"/>
      <c r="AE187" s="155"/>
      <c r="AF187"/>
      <c r="AG187"/>
      <c r="AH187"/>
      <c r="AI187"/>
      <c r="AJ187"/>
      <c r="AK187" s="155"/>
      <c r="AL187" s="190"/>
      <c r="AM187"/>
      <c r="AN187" s="126"/>
      <c r="AO187"/>
      <c r="AP187"/>
      <c r="AQ187"/>
      <c r="AR187"/>
      <c r="AS187"/>
      <c r="AT187"/>
      <c r="AU187"/>
      <c r="AV187"/>
      <c r="AW187"/>
      <c r="AX187" s="231"/>
      <c r="AY187" s="231"/>
      <c r="AZ187" s="231"/>
      <c r="BA187" s="231"/>
      <c r="BB187" s="231"/>
      <c r="BC187" s="231"/>
      <c r="BD187" s="231"/>
      <c r="BE187" s="231"/>
      <c r="BF187" s="231"/>
      <c r="BG187" s="231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</row>
    <row r="188" spans="1:1003" hidden="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55"/>
      <c r="Q188"/>
      <c r="R188"/>
      <c r="S188"/>
      <c r="T188" s="155"/>
      <c r="U188"/>
      <c r="V188"/>
      <c r="W188"/>
      <c r="X188"/>
      <c r="Y188"/>
      <c r="Z188"/>
      <c r="AA188"/>
      <c r="AB188"/>
      <c r="AC188"/>
      <c r="AD188"/>
      <c r="AE188" s="155"/>
      <c r="AF188"/>
      <c r="AG188"/>
      <c r="AH188"/>
      <c r="AI188"/>
      <c r="AJ188"/>
      <c r="AK188" s="155"/>
      <c r="AL188" s="190"/>
      <c r="AM188"/>
      <c r="AN188" s="126"/>
      <c r="AO188"/>
      <c r="AP188"/>
      <c r="AQ188"/>
      <c r="AR188"/>
      <c r="AS188"/>
      <c r="AT188"/>
      <c r="AU188"/>
      <c r="AV188"/>
      <c r="AW188"/>
      <c r="AX188" s="231"/>
      <c r="AY188" s="231"/>
      <c r="AZ188" s="231"/>
      <c r="BA188" s="231"/>
      <c r="BB188" s="231"/>
      <c r="BC188" s="231"/>
      <c r="BD188" s="231"/>
      <c r="BE188" s="231"/>
      <c r="BF188" s="231"/>
      <c r="BG188" s="231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</row>
    <row r="189" spans="1:1003" hidden="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55"/>
      <c r="Q189"/>
      <c r="R189"/>
      <c r="S189"/>
      <c r="T189" s="155"/>
      <c r="U189"/>
      <c r="V189"/>
      <c r="W189"/>
      <c r="X189"/>
      <c r="Y189"/>
      <c r="Z189"/>
      <c r="AA189"/>
      <c r="AB189"/>
      <c r="AC189"/>
      <c r="AD189"/>
      <c r="AE189" s="155"/>
      <c r="AF189"/>
      <c r="AG189"/>
      <c r="AH189"/>
      <c r="AI189"/>
      <c r="AJ189"/>
      <c r="AK189" s="155"/>
      <c r="AL189" s="190"/>
      <c r="AM189"/>
      <c r="AN189" s="126"/>
      <c r="AO189"/>
      <c r="AP189"/>
      <c r="AQ189"/>
      <c r="AR189"/>
      <c r="AS189"/>
      <c r="AT189"/>
      <c r="AU189"/>
      <c r="AV189"/>
      <c r="AW189"/>
      <c r="AX189" s="231"/>
      <c r="AY189" s="231"/>
      <c r="AZ189" s="231"/>
      <c r="BA189" s="231"/>
      <c r="BB189" s="231"/>
      <c r="BC189" s="231"/>
      <c r="BD189" s="231"/>
      <c r="BE189" s="231"/>
      <c r="BF189" s="231"/>
      <c r="BG189" s="231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</row>
    <row r="190" spans="1:1003" hidden="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55"/>
      <c r="Q190"/>
      <c r="R190"/>
      <c r="S190"/>
      <c r="T190" s="155"/>
      <c r="U190"/>
      <c r="V190"/>
      <c r="W190"/>
      <c r="X190"/>
      <c r="Y190"/>
      <c r="Z190"/>
      <c r="AA190"/>
      <c r="AB190"/>
      <c r="AC190"/>
      <c r="AD190"/>
      <c r="AE190" s="155"/>
      <c r="AF190"/>
      <c r="AG190"/>
      <c r="AH190"/>
      <c r="AI190"/>
      <c r="AJ190"/>
      <c r="AK190" s="155"/>
      <c r="AL190" s="190"/>
      <c r="AM190"/>
      <c r="AN190" s="126"/>
      <c r="AO190"/>
      <c r="AP190"/>
      <c r="AQ190"/>
      <c r="AR190"/>
      <c r="AS190"/>
      <c r="AT190"/>
      <c r="AU190"/>
      <c r="AV190"/>
      <c r="AW190"/>
      <c r="AX190" s="231"/>
      <c r="AY190" s="231"/>
      <c r="AZ190" s="231"/>
      <c r="BA190" s="231"/>
      <c r="BB190" s="231"/>
      <c r="BC190" s="231"/>
      <c r="BD190" s="231"/>
      <c r="BE190" s="231"/>
      <c r="BF190" s="231"/>
      <c r="BG190" s="231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</row>
    <row r="191" spans="1:1003" hidden="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55"/>
      <c r="Q191"/>
      <c r="R191"/>
      <c r="S191"/>
      <c r="T191" s="155"/>
      <c r="U191"/>
      <c r="V191"/>
      <c r="W191"/>
      <c r="X191"/>
      <c r="Y191"/>
      <c r="Z191"/>
      <c r="AA191"/>
      <c r="AB191"/>
      <c r="AC191"/>
      <c r="AD191"/>
      <c r="AE191" s="155"/>
      <c r="AF191"/>
      <c r="AG191"/>
      <c r="AH191"/>
      <c r="AI191"/>
      <c r="AJ191"/>
      <c r="AK191" s="155"/>
      <c r="AL191" s="190"/>
      <c r="AM191"/>
      <c r="AN191" s="126"/>
      <c r="AO191"/>
      <c r="AP191"/>
      <c r="AQ191"/>
      <c r="AR191"/>
      <c r="AS191"/>
      <c r="AT191"/>
      <c r="AU191"/>
      <c r="AV191"/>
      <c r="AW191"/>
      <c r="AX191" s="231"/>
      <c r="AY191" s="231"/>
      <c r="AZ191" s="231"/>
      <c r="BA191" s="231"/>
      <c r="BB191" s="231"/>
      <c r="BC191" s="231"/>
      <c r="BD191" s="231"/>
      <c r="BE191" s="231"/>
      <c r="BF191" s="231"/>
      <c r="BG191" s="23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</row>
    <row r="192" spans="1:1003" hidden="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55"/>
      <c r="Q192"/>
      <c r="R192"/>
      <c r="S192"/>
      <c r="T192" s="155"/>
      <c r="U192"/>
      <c r="V192"/>
      <c r="W192"/>
      <c r="X192"/>
      <c r="Y192"/>
      <c r="Z192"/>
      <c r="AA192"/>
      <c r="AB192"/>
      <c r="AC192"/>
      <c r="AD192"/>
      <c r="AE192" s="155"/>
      <c r="AF192"/>
      <c r="AG192"/>
      <c r="AH192"/>
      <c r="AI192"/>
      <c r="AJ192"/>
      <c r="AK192" s="155"/>
      <c r="AL192" s="190"/>
      <c r="AM192"/>
      <c r="AN192" s="126"/>
      <c r="AO192"/>
      <c r="AP192"/>
      <c r="AQ192"/>
      <c r="AR192"/>
      <c r="AS192"/>
      <c r="AT192"/>
      <c r="AU192"/>
      <c r="AV192"/>
      <c r="AW192"/>
      <c r="AX192" s="231"/>
      <c r="AY192" s="231"/>
      <c r="AZ192" s="231"/>
      <c r="BA192" s="231"/>
      <c r="BB192" s="231"/>
      <c r="BC192" s="231"/>
      <c r="BD192" s="231"/>
      <c r="BE192" s="231"/>
      <c r="BF192" s="231"/>
      <c r="BG192" s="231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</row>
    <row r="193" spans="1:1003" hidden="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55"/>
      <c r="Q193"/>
      <c r="R193"/>
      <c r="S193"/>
      <c r="T193" s="155"/>
      <c r="U193"/>
      <c r="V193"/>
      <c r="W193"/>
      <c r="X193"/>
      <c r="Y193"/>
      <c r="Z193"/>
      <c r="AA193"/>
      <c r="AB193"/>
      <c r="AC193"/>
      <c r="AD193"/>
      <c r="AE193" s="155"/>
      <c r="AF193"/>
      <c r="AG193"/>
      <c r="AH193"/>
      <c r="AI193"/>
      <c r="AJ193"/>
      <c r="AK193" s="155"/>
      <c r="AL193" s="190"/>
      <c r="AM193"/>
      <c r="AN193" s="126"/>
      <c r="AO193"/>
      <c r="AP193"/>
      <c r="AQ193"/>
      <c r="AR193"/>
      <c r="AS193"/>
      <c r="AT193"/>
      <c r="AU193"/>
      <c r="AV193"/>
      <c r="AW193"/>
      <c r="AX193" s="231"/>
      <c r="AY193" s="231"/>
      <c r="AZ193" s="231"/>
      <c r="BA193" s="231"/>
      <c r="BB193" s="231"/>
      <c r="BC193" s="231"/>
      <c r="BD193" s="231"/>
      <c r="BE193" s="231"/>
      <c r="BF193" s="231"/>
      <c r="BG193" s="231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</row>
    <row r="194" spans="1:1003" hidden="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55"/>
      <c r="Q194"/>
      <c r="R194"/>
      <c r="S194"/>
      <c r="T194" s="155"/>
      <c r="U194"/>
      <c r="V194"/>
      <c r="W194"/>
      <c r="X194"/>
      <c r="Y194"/>
      <c r="Z194"/>
      <c r="AA194"/>
      <c r="AB194"/>
      <c r="AC194"/>
      <c r="AD194"/>
      <c r="AE194" s="155"/>
      <c r="AF194"/>
      <c r="AG194"/>
      <c r="AH194"/>
      <c r="AI194"/>
      <c r="AJ194"/>
      <c r="AK194" s="155"/>
      <c r="AL194" s="190"/>
      <c r="AM194"/>
      <c r="AN194" s="126"/>
      <c r="AO194"/>
      <c r="AP194"/>
      <c r="AQ194"/>
      <c r="AR194"/>
      <c r="AS194"/>
      <c r="AT194"/>
      <c r="AU194"/>
      <c r="AV194"/>
      <c r="AW194"/>
      <c r="AX194" s="231"/>
      <c r="AY194" s="231"/>
      <c r="AZ194" s="231"/>
      <c r="BA194" s="231"/>
      <c r="BB194" s="231"/>
      <c r="BC194" s="231"/>
      <c r="BD194" s="231"/>
      <c r="BE194" s="231"/>
      <c r="BF194" s="231"/>
      <c r="BG194" s="231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</row>
    <row r="195" spans="1:1003" hidden="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55"/>
      <c r="Q195"/>
      <c r="R195"/>
      <c r="S195"/>
      <c r="T195" s="155"/>
      <c r="U195"/>
      <c r="V195"/>
      <c r="W195"/>
      <c r="X195"/>
      <c r="Y195"/>
      <c r="Z195"/>
      <c r="AA195"/>
      <c r="AB195"/>
      <c r="AC195"/>
      <c r="AD195"/>
      <c r="AE195" s="155"/>
      <c r="AF195"/>
      <c r="AG195"/>
      <c r="AH195"/>
      <c r="AI195"/>
      <c r="AJ195"/>
      <c r="AK195" s="155"/>
      <c r="AL195" s="190"/>
      <c r="AM195"/>
      <c r="AN195" s="126"/>
      <c r="AO195"/>
      <c r="AP195"/>
      <c r="AQ195"/>
      <c r="AR195"/>
      <c r="AS195"/>
      <c r="AT195"/>
      <c r="AU195"/>
      <c r="AV195"/>
      <c r="AW195"/>
      <c r="AX195" s="231"/>
      <c r="AY195" s="231"/>
      <c r="AZ195" s="231"/>
      <c r="BA195" s="231"/>
      <c r="BB195" s="231"/>
      <c r="BC195" s="231"/>
      <c r="BD195" s="231"/>
      <c r="BE195" s="231"/>
      <c r="BF195" s="231"/>
      <c r="BG195" s="231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</row>
    <row r="196" spans="1:1003" hidden="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55"/>
      <c r="Q196"/>
      <c r="R196"/>
      <c r="S196"/>
      <c r="T196" s="155"/>
      <c r="U196"/>
      <c r="V196"/>
      <c r="W196"/>
      <c r="X196"/>
      <c r="Y196"/>
      <c r="Z196"/>
      <c r="AA196"/>
      <c r="AB196"/>
      <c r="AC196"/>
      <c r="AD196"/>
      <c r="AE196" s="155"/>
      <c r="AF196"/>
      <c r="AG196"/>
      <c r="AH196"/>
      <c r="AI196"/>
      <c r="AJ196"/>
      <c r="AK196" s="155"/>
      <c r="AL196" s="190"/>
      <c r="AM196"/>
      <c r="AN196" s="126"/>
      <c r="AO196"/>
      <c r="AP196"/>
      <c r="AQ196"/>
      <c r="AR196"/>
      <c r="AS196"/>
      <c r="AT196"/>
      <c r="AU196"/>
      <c r="AV196"/>
      <c r="AW196"/>
      <c r="AX196" s="231"/>
      <c r="AY196" s="231"/>
      <c r="AZ196" s="231"/>
      <c r="BA196" s="231"/>
      <c r="BB196" s="231"/>
      <c r="BC196" s="231"/>
      <c r="BD196" s="231"/>
      <c r="BE196" s="231"/>
      <c r="BF196" s="231"/>
      <c r="BG196" s="231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</row>
    <row r="197" spans="1:1003" hidden="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55"/>
      <c r="Q197"/>
      <c r="R197"/>
      <c r="S197"/>
      <c r="T197" s="155"/>
      <c r="U197"/>
      <c r="V197"/>
      <c r="W197"/>
      <c r="X197"/>
      <c r="Y197"/>
      <c r="Z197"/>
      <c r="AA197"/>
      <c r="AB197"/>
      <c r="AC197"/>
      <c r="AD197"/>
      <c r="AE197" s="155"/>
      <c r="AF197"/>
      <c r="AG197"/>
      <c r="AH197"/>
      <c r="AI197"/>
      <c r="AJ197"/>
      <c r="AK197" s="155"/>
      <c r="AL197" s="190"/>
      <c r="AM197"/>
      <c r="AN197" s="126"/>
      <c r="AO197"/>
      <c r="AP197"/>
      <c r="AQ197"/>
      <c r="AR197"/>
      <c r="AS197"/>
      <c r="AT197"/>
      <c r="AU197"/>
      <c r="AV197"/>
      <c r="AW197"/>
      <c r="AX197" s="231"/>
      <c r="AY197" s="231"/>
      <c r="AZ197" s="231"/>
      <c r="BA197" s="231"/>
      <c r="BB197" s="231"/>
      <c r="BC197" s="231"/>
      <c r="BD197" s="231"/>
      <c r="BE197" s="231"/>
      <c r="BF197" s="231"/>
      <c r="BG197" s="231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</row>
    <row r="198" spans="1:1003" hidden="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55"/>
      <c r="Q198"/>
      <c r="R198"/>
      <c r="S198"/>
      <c r="T198" s="155"/>
      <c r="U198"/>
      <c r="V198"/>
      <c r="W198"/>
      <c r="X198"/>
      <c r="Y198"/>
      <c r="Z198"/>
      <c r="AA198"/>
      <c r="AB198"/>
      <c r="AC198"/>
      <c r="AD198"/>
      <c r="AE198" s="155"/>
      <c r="AF198"/>
      <c r="AG198"/>
      <c r="AH198"/>
      <c r="AI198"/>
      <c r="AJ198"/>
      <c r="AK198" s="155"/>
      <c r="AL198" s="190"/>
      <c r="AM198"/>
      <c r="AN198" s="126"/>
      <c r="AO198"/>
      <c r="AP198"/>
      <c r="AQ198"/>
      <c r="AR198"/>
      <c r="AS198"/>
      <c r="AT198"/>
      <c r="AU198"/>
      <c r="AV198"/>
      <c r="AW198"/>
      <c r="AX198" s="231"/>
      <c r="AY198" s="231"/>
      <c r="AZ198" s="231"/>
      <c r="BA198" s="231"/>
      <c r="BB198" s="231"/>
      <c r="BC198" s="231"/>
      <c r="BD198" s="231"/>
      <c r="BE198" s="231"/>
      <c r="BF198" s="231"/>
      <c r="BG198" s="231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</row>
    <row r="199" spans="1:1003" hidden="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55"/>
      <c r="Q199"/>
      <c r="R199"/>
      <c r="S199"/>
      <c r="T199" s="155"/>
      <c r="U199"/>
      <c r="V199"/>
      <c r="W199"/>
      <c r="X199"/>
      <c r="Y199"/>
      <c r="Z199"/>
      <c r="AA199"/>
      <c r="AB199"/>
      <c r="AC199"/>
      <c r="AD199"/>
      <c r="AE199" s="155"/>
      <c r="AF199"/>
      <c r="AG199"/>
      <c r="AH199"/>
      <c r="AI199"/>
      <c r="AJ199"/>
      <c r="AK199" s="155"/>
      <c r="AL199" s="190"/>
      <c r="AM199"/>
      <c r="AN199" s="126"/>
      <c r="AO199"/>
      <c r="AP199"/>
      <c r="AQ199"/>
      <c r="AR199"/>
      <c r="AS199"/>
      <c r="AT199"/>
      <c r="AU199"/>
      <c r="AV199"/>
      <c r="AW199"/>
      <c r="AX199" s="231"/>
      <c r="AY199" s="231"/>
      <c r="AZ199" s="231"/>
      <c r="BA199" s="231"/>
      <c r="BB199" s="231"/>
      <c r="BC199" s="231"/>
      <c r="BD199" s="231"/>
      <c r="BE199" s="231"/>
      <c r="BF199" s="231"/>
      <c r="BG199" s="231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</row>
    <row r="200" spans="1:1003" hidden="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55"/>
      <c r="Q200"/>
      <c r="R200"/>
      <c r="S200"/>
      <c r="T200" s="155"/>
      <c r="U200"/>
      <c r="V200"/>
      <c r="W200"/>
      <c r="X200"/>
      <c r="Y200"/>
      <c r="Z200"/>
      <c r="AA200"/>
      <c r="AB200"/>
      <c r="AC200"/>
      <c r="AD200"/>
      <c r="AE200" s="155"/>
      <c r="AF200"/>
      <c r="AG200"/>
      <c r="AH200"/>
      <c r="AI200"/>
      <c r="AJ200"/>
      <c r="AK200" s="155"/>
      <c r="AL200" s="190"/>
      <c r="AM200"/>
      <c r="AN200" s="126"/>
      <c r="AO200"/>
      <c r="AP200"/>
      <c r="AQ200"/>
      <c r="AR200"/>
      <c r="AS200"/>
      <c r="AT200"/>
      <c r="AU200"/>
      <c r="AV200"/>
      <c r="AW200"/>
      <c r="AX200" s="231"/>
      <c r="AY200" s="231"/>
      <c r="AZ200" s="231"/>
      <c r="BA200" s="231"/>
      <c r="BB200" s="231"/>
      <c r="BC200" s="231"/>
      <c r="BD200" s="231"/>
      <c r="BE200" s="231"/>
      <c r="BF200" s="231"/>
      <c r="BG200" s="231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</row>
    <row r="201" spans="1:1003" hidden="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55"/>
      <c r="Q201"/>
      <c r="R201"/>
      <c r="S201"/>
      <c r="T201" s="155"/>
      <c r="U201"/>
      <c r="V201"/>
      <c r="W201"/>
      <c r="X201"/>
      <c r="Y201"/>
      <c r="Z201"/>
      <c r="AA201"/>
      <c r="AB201"/>
      <c r="AC201"/>
      <c r="AD201"/>
      <c r="AE201" s="155"/>
      <c r="AF201"/>
      <c r="AG201"/>
      <c r="AH201"/>
      <c r="AI201"/>
      <c r="AJ201"/>
      <c r="AK201" s="155"/>
      <c r="AL201" s="190"/>
      <c r="AM201"/>
      <c r="AN201" s="126"/>
      <c r="AO201"/>
      <c r="AP201"/>
      <c r="AQ201"/>
      <c r="AR201"/>
      <c r="AS201"/>
      <c r="AT201"/>
      <c r="AU201"/>
      <c r="AV201"/>
      <c r="AW201"/>
      <c r="AX201" s="231"/>
      <c r="AY201" s="231"/>
      <c r="AZ201" s="231"/>
      <c r="BA201" s="231"/>
      <c r="BB201" s="231"/>
      <c r="BC201" s="231"/>
      <c r="BD201" s="231"/>
      <c r="BE201" s="231"/>
      <c r="BF201" s="231"/>
      <c r="BG201" s="23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</row>
    <row r="202" spans="1:1003" hidden="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55"/>
      <c r="Q202"/>
      <c r="R202"/>
      <c r="S202"/>
      <c r="T202" s="155"/>
      <c r="U202"/>
      <c r="V202"/>
      <c r="W202"/>
      <c r="X202"/>
      <c r="Y202"/>
      <c r="Z202"/>
      <c r="AA202"/>
      <c r="AB202"/>
      <c r="AC202"/>
      <c r="AD202"/>
      <c r="AE202" s="155"/>
      <c r="AF202"/>
      <c r="AG202"/>
      <c r="AH202"/>
      <c r="AI202"/>
      <c r="AJ202"/>
      <c r="AK202" s="155"/>
      <c r="AL202" s="190"/>
      <c r="AM202"/>
      <c r="AN202" s="126"/>
      <c r="AO202"/>
      <c r="AP202"/>
      <c r="AQ202"/>
      <c r="AR202"/>
      <c r="AS202"/>
      <c r="AT202"/>
      <c r="AU202"/>
      <c r="AV202"/>
      <c r="AW202"/>
      <c r="AX202" s="231"/>
      <c r="AY202" s="231"/>
      <c r="AZ202" s="231"/>
      <c r="BA202" s="231"/>
      <c r="BB202" s="231"/>
      <c r="BC202" s="231"/>
      <c r="BD202" s="231"/>
      <c r="BE202" s="231"/>
      <c r="BF202" s="231"/>
      <c r="BG202" s="231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</row>
    <row r="203" spans="1:1003" hidden="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55"/>
      <c r="Q203"/>
      <c r="R203"/>
      <c r="S203"/>
      <c r="T203" s="155"/>
      <c r="U203"/>
      <c r="V203"/>
      <c r="W203"/>
      <c r="X203"/>
      <c r="Y203"/>
      <c r="Z203"/>
      <c r="AA203"/>
      <c r="AB203"/>
      <c r="AC203"/>
      <c r="AD203"/>
      <c r="AE203" s="155"/>
      <c r="AF203"/>
      <c r="AG203"/>
      <c r="AH203"/>
      <c r="AI203"/>
      <c r="AJ203"/>
      <c r="AK203" s="155"/>
      <c r="AL203" s="190"/>
      <c r="AM203"/>
      <c r="AN203" s="126"/>
      <c r="AO203"/>
      <c r="AP203"/>
      <c r="AQ203"/>
      <c r="AR203"/>
      <c r="AS203"/>
      <c r="AT203"/>
      <c r="AU203"/>
      <c r="AV203"/>
      <c r="AW203"/>
      <c r="AX203" s="231"/>
      <c r="AY203" s="231"/>
      <c r="AZ203" s="231"/>
      <c r="BA203" s="231"/>
      <c r="BB203" s="231"/>
      <c r="BC203" s="231"/>
      <c r="BD203" s="231"/>
      <c r="BE203" s="231"/>
      <c r="BF203" s="231"/>
      <c r="BG203" s="231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</row>
    <row r="204" spans="1:1003" hidden="1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55"/>
      <c r="Q204"/>
      <c r="R204"/>
      <c r="S204"/>
      <c r="T204" s="155"/>
      <c r="U204"/>
      <c r="V204"/>
      <c r="W204"/>
      <c r="X204"/>
      <c r="Y204"/>
      <c r="Z204"/>
      <c r="AA204"/>
      <c r="AB204"/>
      <c r="AC204"/>
      <c r="AD204"/>
      <c r="AE204" s="155"/>
      <c r="AF204"/>
      <c r="AG204"/>
      <c r="AH204"/>
      <c r="AI204"/>
      <c r="AJ204"/>
      <c r="AK204" s="155"/>
      <c r="AL204" s="190"/>
      <c r="AM204"/>
      <c r="AN204" s="126"/>
      <c r="AO204"/>
      <c r="AP204"/>
      <c r="AQ204"/>
      <c r="AR204"/>
      <c r="AS204"/>
      <c r="AT204"/>
      <c r="AU204"/>
      <c r="AV204"/>
      <c r="AW204"/>
      <c r="AX204" s="231"/>
      <c r="AY204" s="231"/>
      <c r="AZ204" s="231"/>
      <c r="BA204" s="231"/>
      <c r="BB204" s="231"/>
      <c r="BC204" s="231"/>
      <c r="BD204" s="231"/>
      <c r="BE204" s="231"/>
      <c r="BF204" s="231"/>
      <c r="BG204" s="231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</row>
    <row r="205" spans="1:1003" hidden="1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55"/>
      <c r="Q205"/>
      <c r="R205"/>
      <c r="S205"/>
      <c r="T205" s="155"/>
      <c r="U205"/>
      <c r="V205"/>
      <c r="W205"/>
      <c r="X205"/>
      <c r="Y205"/>
      <c r="Z205"/>
      <c r="AA205"/>
      <c r="AB205"/>
      <c r="AC205"/>
      <c r="AD205"/>
      <c r="AE205" s="155"/>
      <c r="AF205"/>
      <c r="AG205"/>
      <c r="AH205"/>
      <c r="AI205"/>
      <c r="AJ205"/>
      <c r="AK205" s="155"/>
      <c r="AL205" s="190"/>
      <c r="AM205"/>
      <c r="AN205" s="126"/>
      <c r="AO205"/>
      <c r="AP205"/>
      <c r="AQ205"/>
      <c r="AR205"/>
      <c r="AS205"/>
      <c r="AT205"/>
      <c r="AU205"/>
      <c r="AV205"/>
      <c r="AW205"/>
      <c r="AX205" s="231"/>
      <c r="AY205" s="231"/>
      <c r="AZ205" s="231"/>
      <c r="BA205" s="231"/>
      <c r="BB205" s="231"/>
      <c r="BC205" s="231"/>
      <c r="BD205" s="231"/>
      <c r="BE205" s="231"/>
      <c r="BF205" s="231"/>
      <c r="BG205" s="231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</row>
    <row r="206" spans="1:1003" hidden="1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55"/>
      <c r="Q206"/>
      <c r="R206"/>
      <c r="S206"/>
      <c r="T206" s="155"/>
      <c r="U206"/>
      <c r="V206"/>
      <c r="W206"/>
      <c r="X206"/>
      <c r="Y206"/>
      <c r="Z206"/>
      <c r="AA206"/>
      <c r="AB206"/>
      <c r="AC206"/>
      <c r="AD206"/>
      <c r="AE206" s="155"/>
      <c r="AF206"/>
      <c r="AG206"/>
      <c r="AH206"/>
      <c r="AI206"/>
      <c r="AJ206"/>
      <c r="AK206" s="155"/>
      <c r="AL206" s="190"/>
      <c r="AM206"/>
      <c r="AN206" s="126"/>
      <c r="AO206"/>
      <c r="AP206"/>
      <c r="AQ206"/>
      <c r="AR206"/>
      <c r="AS206"/>
      <c r="AT206"/>
      <c r="AU206"/>
      <c r="AV206"/>
      <c r="AW206"/>
      <c r="AX206" s="231"/>
      <c r="AY206" s="231"/>
      <c r="AZ206" s="231"/>
      <c r="BA206" s="231"/>
      <c r="BB206" s="231"/>
      <c r="BC206" s="231"/>
      <c r="BD206" s="231"/>
      <c r="BE206" s="231"/>
      <c r="BF206" s="231"/>
      <c r="BG206" s="231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</row>
    <row r="207" spans="1:1003" hidden="1" x14ac:dyDescent="0.2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55"/>
      <c r="Q207"/>
      <c r="R207"/>
      <c r="S207"/>
      <c r="T207" s="155"/>
      <c r="U207"/>
      <c r="V207"/>
      <c r="W207"/>
      <c r="X207"/>
      <c r="Y207"/>
      <c r="Z207"/>
      <c r="AA207"/>
      <c r="AB207"/>
      <c r="AC207"/>
      <c r="AD207"/>
      <c r="AE207" s="155"/>
      <c r="AF207"/>
      <c r="AG207"/>
      <c r="AH207"/>
      <c r="AI207"/>
      <c r="AJ207"/>
      <c r="AK207" s="155"/>
      <c r="AL207" s="190"/>
      <c r="AM207"/>
      <c r="AN207" s="126"/>
      <c r="AO207"/>
      <c r="AP207"/>
      <c r="AQ207"/>
      <c r="AR207"/>
      <c r="AS207"/>
      <c r="AT207"/>
      <c r="AU207"/>
      <c r="AV207"/>
      <c r="AW207"/>
      <c r="AX207" s="231"/>
      <c r="AY207" s="231"/>
      <c r="AZ207" s="231"/>
      <c r="BA207" s="231"/>
      <c r="BB207" s="231"/>
      <c r="BC207" s="231"/>
      <c r="BD207" s="231"/>
      <c r="BE207" s="231"/>
      <c r="BF207" s="231"/>
      <c r="BG207" s="231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</row>
    <row r="208" spans="1:1003" hidden="1" x14ac:dyDescent="0.2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55"/>
      <c r="Q208"/>
      <c r="R208"/>
      <c r="S208"/>
      <c r="T208" s="155"/>
      <c r="U208"/>
      <c r="V208"/>
      <c r="W208"/>
      <c r="X208"/>
      <c r="Y208"/>
      <c r="Z208"/>
      <c r="AA208"/>
      <c r="AB208"/>
      <c r="AC208"/>
      <c r="AD208"/>
      <c r="AE208" s="155"/>
      <c r="AF208"/>
      <c r="AG208"/>
      <c r="AH208"/>
      <c r="AI208"/>
      <c r="AJ208"/>
      <c r="AK208" s="155"/>
      <c r="AL208" s="190"/>
      <c r="AM208"/>
      <c r="AN208" s="126"/>
      <c r="AO208"/>
      <c r="AP208"/>
      <c r="AQ208"/>
      <c r="AR208"/>
      <c r="AS208"/>
      <c r="AT208"/>
      <c r="AU208"/>
      <c r="AV208"/>
      <c r="AW208"/>
      <c r="AX208" s="231"/>
      <c r="AY208" s="231"/>
      <c r="AZ208" s="231"/>
      <c r="BA208" s="231"/>
      <c r="BB208" s="231"/>
      <c r="BC208" s="231"/>
      <c r="BD208" s="231"/>
      <c r="BE208" s="231"/>
      <c r="BF208" s="231"/>
      <c r="BG208" s="231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</row>
    <row r="209" spans="1:1003" hidden="1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55"/>
      <c r="Q209"/>
      <c r="R209"/>
      <c r="S209"/>
      <c r="T209" s="155"/>
      <c r="U209"/>
      <c r="V209"/>
      <c r="W209"/>
      <c r="X209"/>
      <c r="Y209"/>
      <c r="Z209"/>
      <c r="AA209"/>
      <c r="AB209"/>
      <c r="AC209"/>
      <c r="AD209"/>
      <c r="AE209" s="155"/>
      <c r="AF209"/>
      <c r="AG209"/>
      <c r="AH209"/>
      <c r="AI209"/>
      <c r="AJ209"/>
      <c r="AK209" s="155"/>
      <c r="AL209" s="190"/>
      <c r="AM209"/>
      <c r="AN209" s="126"/>
      <c r="AO209"/>
      <c r="AP209"/>
      <c r="AQ209"/>
      <c r="AR209"/>
      <c r="AS209"/>
      <c r="AT209"/>
      <c r="AU209"/>
      <c r="AV209"/>
      <c r="AW209"/>
      <c r="AX209" s="231"/>
      <c r="AY209" s="231"/>
      <c r="AZ209" s="231"/>
      <c r="BA209" s="231"/>
      <c r="BB209" s="231"/>
      <c r="BC209" s="231"/>
      <c r="BD209" s="231"/>
      <c r="BE209" s="231"/>
      <c r="BF209" s="231"/>
      <c r="BG209" s="231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</row>
    <row r="210" spans="1:1003" x14ac:dyDescent="0.2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55"/>
      <c r="Q210"/>
      <c r="R210"/>
      <c r="S210"/>
      <c r="T210" s="155"/>
      <c r="U210"/>
      <c r="V210"/>
      <c r="W210"/>
      <c r="X210"/>
      <c r="Y210"/>
      <c r="Z210"/>
      <c r="AA210"/>
      <c r="AB210"/>
      <c r="AC210"/>
      <c r="AD210"/>
      <c r="AE210" s="155"/>
      <c r="AF210"/>
      <c r="AG210"/>
      <c r="AH210"/>
      <c r="AI210"/>
      <c r="AJ210"/>
      <c r="AK210" s="155"/>
      <c r="AL210" s="190"/>
      <c r="AM210"/>
      <c r="AN210" s="126"/>
      <c r="AO210"/>
      <c r="AP210"/>
      <c r="AQ210"/>
      <c r="AR210"/>
      <c r="AS210"/>
      <c r="AT210"/>
      <c r="AU210"/>
      <c r="AV210"/>
      <c r="AW210"/>
      <c r="AX210" s="231"/>
      <c r="AY210" s="231"/>
      <c r="AZ210" s="231"/>
      <c r="BA210" s="231"/>
      <c r="BB210" s="231"/>
      <c r="BC210" s="231"/>
      <c r="BD210" s="231"/>
      <c r="BE210" s="231"/>
      <c r="BF210" s="231"/>
      <c r="BG210" s="231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</row>
    <row r="211" spans="1:1003" x14ac:dyDescent="0.2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55"/>
      <c r="Q211"/>
      <c r="R211"/>
      <c r="S211"/>
      <c r="T211" s="155"/>
      <c r="U211"/>
      <c r="V211"/>
      <c r="W211"/>
      <c r="X211"/>
      <c r="Y211"/>
      <c r="Z211"/>
      <c r="AA211"/>
      <c r="AB211"/>
      <c r="AC211"/>
      <c r="AD211"/>
      <c r="AE211" s="155"/>
      <c r="AF211"/>
      <c r="AG211"/>
      <c r="AH211"/>
      <c r="AI211"/>
      <c r="AJ211"/>
      <c r="AK211" s="155"/>
      <c r="AL211" s="190"/>
      <c r="AM211"/>
      <c r="AN211" s="126"/>
      <c r="AO211"/>
      <c r="AP211"/>
      <c r="AQ211"/>
      <c r="AR211"/>
      <c r="AS211"/>
      <c r="AT211"/>
      <c r="AU211"/>
      <c r="AV211"/>
      <c r="AW211"/>
      <c r="AX211" s="231"/>
      <c r="AY211" s="231"/>
      <c r="AZ211" s="231"/>
      <c r="BA211" s="231"/>
      <c r="BB211" s="231"/>
      <c r="BC211" s="231"/>
      <c r="BD211" s="231"/>
      <c r="BE211" s="231"/>
      <c r="BF211" s="231"/>
      <c r="BG211" s="23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</row>
    <row r="212" spans="1:1003" x14ac:dyDescent="0.2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55"/>
      <c r="Q212"/>
      <c r="R212"/>
      <c r="S212"/>
      <c r="T212" s="155"/>
      <c r="U212"/>
      <c r="V212"/>
      <c r="W212"/>
      <c r="X212"/>
      <c r="Y212"/>
      <c r="Z212"/>
      <c r="AA212"/>
      <c r="AB212"/>
      <c r="AC212"/>
      <c r="AD212"/>
      <c r="AE212" s="155"/>
      <c r="AF212"/>
      <c r="AG212"/>
      <c r="AH212"/>
      <c r="AI212"/>
      <c r="AJ212"/>
      <c r="AK212" s="155"/>
      <c r="AL212" s="190"/>
      <c r="AM212"/>
      <c r="AN212" s="126"/>
      <c r="AO212"/>
      <c r="AP212"/>
      <c r="AQ212"/>
      <c r="AR212"/>
      <c r="AS212"/>
      <c r="AT212"/>
      <c r="AU212"/>
      <c r="AV212"/>
      <c r="AW212"/>
      <c r="AX212" s="231"/>
      <c r="AY212" s="231"/>
      <c r="AZ212" s="231"/>
      <c r="BA212" s="231"/>
      <c r="BB212" s="231"/>
      <c r="BC212" s="231"/>
      <c r="BD212" s="231"/>
      <c r="BE212" s="231"/>
      <c r="BF212" s="231"/>
      <c r="BG212" s="231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</row>
    <row r="213" spans="1:1003" x14ac:dyDescent="0.2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55"/>
      <c r="Q213"/>
      <c r="R213"/>
      <c r="S213"/>
      <c r="T213" s="155"/>
      <c r="U213"/>
      <c r="V213"/>
      <c r="W213"/>
      <c r="X213"/>
      <c r="Y213"/>
      <c r="Z213"/>
      <c r="AA213"/>
      <c r="AB213"/>
      <c r="AC213"/>
      <c r="AD213"/>
      <c r="AE213" s="155"/>
      <c r="AF213"/>
      <c r="AG213"/>
      <c r="AH213"/>
      <c r="AI213"/>
      <c r="AJ213"/>
      <c r="AK213" s="155"/>
      <c r="AL213" s="190"/>
      <c r="AM213"/>
      <c r="AN213" s="126"/>
      <c r="AO213"/>
      <c r="AP213"/>
      <c r="AQ213"/>
      <c r="AR213"/>
      <c r="AS213"/>
      <c r="AT213"/>
      <c r="AU213"/>
      <c r="AV213"/>
      <c r="AW213"/>
      <c r="AX213" s="231"/>
      <c r="AY213" s="231"/>
      <c r="AZ213" s="231"/>
      <c r="BA213" s="231"/>
      <c r="BB213" s="231"/>
      <c r="BC213" s="231"/>
      <c r="BD213" s="231"/>
      <c r="BE213" s="231"/>
      <c r="BF213" s="231"/>
      <c r="BG213" s="231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</row>
    <row r="214" spans="1:1003" x14ac:dyDescent="0.2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55"/>
      <c r="Q214"/>
      <c r="R214"/>
      <c r="S214"/>
      <c r="T214" s="155"/>
      <c r="U214"/>
      <c r="V214"/>
      <c r="W214"/>
      <c r="X214"/>
      <c r="Y214"/>
      <c r="Z214"/>
      <c r="AA214"/>
      <c r="AB214"/>
      <c r="AC214"/>
      <c r="AD214"/>
      <c r="AE214" s="155"/>
      <c r="AF214"/>
      <c r="AG214"/>
      <c r="AH214"/>
      <c r="AI214"/>
      <c r="AJ214"/>
      <c r="AK214" s="155"/>
      <c r="AL214" s="190"/>
      <c r="AM214"/>
      <c r="AN214" s="126"/>
      <c r="AO214"/>
      <c r="AP214"/>
      <c r="AQ214"/>
      <c r="AR214"/>
      <c r="AS214"/>
      <c r="AT214"/>
      <c r="AU214"/>
      <c r="AV214"/>
      <c r="AW214"/>
      <c r="AX214" s="231"/>
      <c r="AY214" s="231"/>
      <c r="AZ214" s="231"/>
      <c r="BA214" s="231"/>
      <c r="BB214" s="231"/>
      <c r="BC214" s="231"/>
      <c r="BD214" s="231"/>
      <c r="BE214" s="231"/>
      <c r="BF214" s="231"/>
      <c r="BG214" s="231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</row>
    <row r="215" spans="1:1003" x14ac:dyDescent="0.2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55"/>
      <c r="Q215"/>
      <c r="R215"/>
      <c r="S215"/>
      <c r="T215" s="155"/>
      <c r="U215"/>
      <c r="V215"/>
      <c r="W215"/>
      <c r="X215"/>
      <c r="Y215"/>
      <c r="Z215"/>
      <c r="AA215"/>
      <c r="AB215"/>
      <c r="AC215"/>
      <c r="AD215"/>
      <c r="AE215" s="155"/>
      <c r="AF215"/>
      <c r="AG215"/>
      <c r="AH215"/>
      <c r="AI215"/>
      <c r="AJ215"/>
      <c r="AK215" s="155"/>
      <c r="AL215" s="190"/>
      <c r="AM215"/>
      <c r="AN215" s="126"/>
      <c r="AO215"/>
      <c r="AP215"/>
      <c r="AQ215"/>
      <c r="AR215"/>
      <c r="AS215"/>
      <c r="AT215"/>
      <c r="AU215"/>
      <c r="AV215"/>
      <c r="AW215"/>
      <c r="AX215" s="231"/>
      <c r="AY215" s="231"/>
      <c r="AZ215" s="231"/>
      <c r="BA215" s="231"/>
      <c r="BB215" s="231"/>
      <c r="BC215" s="231"/>
      <c r="BD215" s="231"/>
      <c r="BE215" s="231"/>
      <c r="BF215" s="231"/>
      <c r="BG215" s="231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</row>
    <row r="216" spans="1:1003" x14ac:dyDescent="0.2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55"/>
      <c r="Q216"/>
      <c r="R216"/>
      <c r="S216"/>
      <c r="T216" s="155"/>
      <c r="U216"/>
      <c r="V216"/>
      <c r="W216"/>
      <c r="X216"/>
      <c r="Y216"/>
      <c r="Z216"/>
      <c r="AA216"/>
      <c r="AB216"/>
      <c r="AC216"/>
      <c r="AD216"/>
      <c r="AE216" s="155"/>
      <c r="AF216"/>
      <c r="AG216"/>
      <c r="AH216"/>
      <c r="AI216"/>
      <c r="AJ216"/>
      <c r="AK216" s="155"/>
      <c r="AL216" s="190"/>
      <c r="AM216"/>
      <c r="AN216" s="126"/>
      <c r="AO216"/>
      <c r="AP216"/>
      <c r="AQ216"/>
      <c r="AR216"/>
      <c r="AS216"/>
      <c r="AT216"/>
      <c r="AU216"/>
      <c r="AV216"/>
      <c r="AW216"/>
      <c r="AX216" s="231"/>
      <c r="AY216" s="231"/>
      <c r="AZ216" s="231"/>
      <c r="BA216" s="231"/>
      <c r="BB216" s="231"/>
      <c r="BC216" s="231"/>
      <c r="BD216" s="231"/>
      <c r="BE216" s="231"/>
      <c r="BF216" s="231"/>
      <c r="BG216" s="231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</row>
    <row r="217" spans="1:1003" x14ac:dyDescent="0.2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55"/>
      <c r="Q217"/>
      <c r="R217"/>
      <c r="S217"/>
      <c r="T217" s="155"/>
      <c r="U217"/>
      <c r="V217"/>
      <c r="W217"/>
      <c r="X217"/>
      <c r="Y217"/>
      <c r="Z217"/>
      <c r="AA217"/>
      <c r="AB217"/>
      <c r="AC217"/>
      <c r="AD217"/>
      <c r="AE217" s="155"/>
      <c r="AF217"/>
      <c r="AG217"/>
      <c r="AH217"/>
      <c r="AI217"/>
      <c r="AJ217"/>
      <c r="AK217" s="155"/>
      <c r="AL217" s="190"/>
      <c r="AM217"/>
      <c r="AN217" s="126"/>
      <c r="AO217"/>
      <c r="AP217"/>
      <c r="AQ217"/>
      <c r="AR217"/>
      <c r="AS217"/>
      <c r="AT217"/>
      <c r="AU217"/>
      <c r="AV217"/>
      <c r="AW217"/>
      <c r="AX217" s="231"/>
      <c r="AY217" s="231"/>
      <c r="AZ217" s="231"/>
      <c r="BA217" s="231"/>
      <c r="BB217" s="231"/>
      <c r="BC217" s="231"/>
      <c r="BD217" s="231"/>
      <c r="BE217" s="231"/>
      <c r="BF217" s="231"/>
      <c r="BG217" s="231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</row>
    <row r="218" spans="1:1003" x14ac:dyDescent="0.2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55"/>
      <c r="Q218"/>
      <c r="R218"/>
      <c r="S218"/>
      <c r="T218" s="155"/>
      <c r="U218"/>
      <c r="V218"/>
      <c r="W218"/>
      <c r="X218"/>
      <c r="Y218"/>
      <c r="Z218"/>
      <c r="AA218"/>
      <c r="AB218"/>
      <c r="AC218"/>
      <c r="AD218"/>
      <c r="AE218" s="155"/>
      <c r="AF218"/>
      <c r="AG218"/>
      <c r="AH218"/>
      <c r="AI218"/>
      <c r="AJ218"/>
      <c r="AK218" s="155"/>
      <c r="AL218" s="190"/>
      <c r="AM218"/>
      <c r="AN218" s="126"/>
      <c r="AO218"/>
      <c r="AP218"/>
      <c r="AQ218"/>
      <c r="AR218"/>
      <c r="AS218"/>
      <c r="AT218"/>
      <c r="AU218"/>
      <c r="AV218"/>
      <c r="AW218"/>
      <c r="AX218" s="231"/>
      <c r="AY218" s="231"/>
      <c r="AZ218" s="231"/>
      <c r="BA218" s="231"/>
      <c r="BB218" s="231"/>
      <c r="BC218" s="231"/>
      <c r="BD218" s="231"/>
      <c r="BE218" s="231"/>
      <c r="BF218" s="231"/>
      <c r="BG218" s="231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</row>
    <row r="219" spans="1:1003" x14ac:dyDescent="0.2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55"/>
      <c r="Q219"/>
      <c r="R219"/>
      <c r="S219"/>
      <c r="T219" s="155"/>
      <c r="U219"/>
      <c r="V219"/>
      <c r="W219"/>
      <c r="X219"/>
      <c r="Y219"/>
      <c r="Z219"/>
      <c r="AA219"/>
      <c r="AB219"/>
      <c r="AC219"/>
      <c r="AD219"/>
      <c r="AE219" s="155"/>
      <c r="AF219"/>
      <c r="AG219"/>
      <c r="AH219"/>
      <c r="AI219"/>
      <c r="AJ219"/>
      <c r="AK219" s="155"/>
      <c r="AL219" s="190"/>
      <c r="AM219"/>
      <c r="AN219" s="126"/>
      <c r="AO219"/>
      <c r="AP219"/>
      <c r="AQ219"/>
      <c r="AR219"/>
      <c r="AS219"/>
      <c r="AT219"/>
      <c r="AU219"/>
      <c r="AV219"/>
      <c r="AW219"/>
      <c r="AX219" s="231"/>
      <c r="AY219" s="231"/>
      <c r="AZ219" s="231"/>
      <c r="BA219" s="231"/>
      <c r="BB219" s="231"/>
      <c r="BC219" s="231"/>
      <c r="BD219" s="231"/>
      <c r="BE219" s="231"/>
      <c r="BF219" s="231"/>
      <c r="BG219" s="231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</row>
    <row r="220" spans="1:1003" x14ac:dyDescent="0.2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55"/>
      <c r="Q220"/>
      <c r="R220"/>
      <c r="S220"/>
      <c r="T220" s="155"/>
      <c r="U220"/>
      <c r="V220"/>
      <c r="W220"/>
      <c r="X220"/>
      <c r="Y220"/>
      <c r="Z220"/>
      <c r="AA220"/>
      <c r="AB220"/>
      <c r="AC220"/>
      <c r="AD220"/>
      <c r="AE220" s="155"/>
      <c r="AF220"/>
      <c r="AG220"/>
      <c r="AH220"/>
      <c r="AI220"/>
      <c r="AJ220"/>
      <c r="AK220" s="155"/>
      <c r="AL220" s="190"/>
      <c r="AM220"/>
      <c r="AN220" s="126"/>
      <c r="AO220"/>
      <c r="AP220"/>
      <c r="AQ220"/>
      <c r="AR220"/>
      <c r="AS220"/>
      <c r="AT220"/>
      <c r="AU220"/>
      <c r="AV220"/>
      <c r="AW220"/>
      <c r="AX220" s="231"/>
      <c r="AY220" s="231"/>
      <c r="AZ220" s="231"/>
      <c r="BA220" s="231"/>
      <c r="BB220" s="231"/>
      <c r="BC220" s="231"/>
      <c r="BD220" s="231"/>
      <c r="BE220" s="231"/>
      <c r="BF220" s="231"/>
      <c r="BG220" s="231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</row>
    <row r="221" spans="1:1003" x14ac:dyDescent="0.2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55"/>
      <c r="Q221"/>
      <c r="R221"/>
      <c r="S221"/>
      <c r="T221" s="155"/>
      <c r="U221"/>
      <c r="V221"/>
      <c r="W221"/>
      <c r="X221"/>
      <c r="Y221"/>
      <c r="Z221"/>
      <c r="AA221"/>
      <c r="AB221"/>
      <c r="AC221"/>
      <c r="AD221"/>
      <c r="AE221" s="155"/>
      <c r="AF221"/>
      <c r="AG221"/>
      <c r="AH221"/>
      <c r="AI221"/>
      <c r="AJ221"/>
      <c r="AK221" s="155"/>
      <c r="AL221" s="190"/>
      <c r="AM221"/>
      <c r="AN221" s="126"/>
      <c r="AO221"/>
      <c r="AP221"/>
      <c r="AQ221"/>
      <c r="AR221"/>
      <c r="AS221"/>
      <c r="AT221"/>
      <c r="AU221"/>
      <c r="AV221"/>
      <c r="AW221"/>
      <c r="AX221" s="231"/>
      <c r="AY221" s="231"/>
      <c r="AZ221" s="231"/>
      <c r="BA221" s="231"/>
      <c r="BB221" s="231"/>
      <c r="BC221" s="231"/>
      <c r="BD221" s="231"/>
      <c r="BE221" s="231"/>
      <c r="BF221" s="231"/>
      <c r="BG221" s="23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</row>
    <row r="222" spans="1:1003" x14ac:dyDescent="0.2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55"/>
      <c r="Q222"/>
      <c r="R222"/>
      <c r="S222"/>
      <c r="T222" s="155"/>
      <c r="U222"/>
      <c r="V222"/>
      <c r="W222"/>
      <c r="X222"/>
      <c r="Y222"/>
      <c r="Z222"/>
      <c r="AA222"/>
      <c r="AB222"/>
      <c r="AC222"/>
      <c r="AD222"/>
      <c r="AE222" s="155"/>
      <c r="AF222"/>
      <c r="AG222"/>
      <c r="AH222"/>
      <c r="AI222"/>
      <c r="AJ222"/>
      <c r="AK222" s="155"/>
      <c r="AL222" s="190"/>
      <c r="AM222"/>
      <c r="AN222" s="126"/>
      <c r="AO222"/>
      <c r="AP222"/>
      <c r="AQ222"/>
      <c r="AR222"/>
      <c r="AS222"/>
      <c r="AT222"/>
      <c r="AU222"/>
      <c r="AV222"/>
      <c r="AW222"/>
      <c r="AX222" s="231"/>
      <c r="AY222" s="231"/>
      <c r="AZ222" s="231"/>
      <c r="BA222" s="231"/>
      <c r="BB222" s="231"/>
      <c r="BC222" s="231"/>
      <c r="BD222" s="231"/>
      <c r="BE222" s="231"/>
      <c r="BF222" s="231"/>
      <c r="BG222" s="231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</row>
    <row r="223" spans="1:1003" x14ac:dyDescent="0.2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55"/>
      <c r="Q223"/>
      <c r="R223"/>
      <c r="S223"/>
      <c r="T223" s="155"/>
      <c r="U223"/>
      <c r="V223"/>
      <c r="W223"/>
      <c r="X223"/>
      <c r="Y223"/>
      <c r="Z223"/>
      <c r="AA223"/>
      <c r="AB223"/>
      <c r="AC223"/>
      <c r="AD223"/>
      <c r="AE223" s="155"/>
      <c r="AF223"/>
      <c r="AG223"/>
      <c r="AH223"/>
      <c r="AI223"/>
      <c r="AJ223"/>
      <c r="AK223" s="155"/>
      <c r="AL223" s="190"/>
      <c r="AM223"/>
      <c r="AN223" s="126"/>
      <c r="AO223"/>
      <c r="AP223"/>
      <c r="AQ223"/>
      <c r="AR223"/>
      <c r="AS223"/>
      <c r="AT223"/>
      <c r="AU223"/>
      <c r="AV223"/>
      <c r="AW223"/>
      <c r="AX223" s="231"/>
      <c r="AY223" s="231"/>
      <c r="AZ223" s="231"/>
      <c r="BA223" s="231"/>
      <c r="BB223" s="231"/>
      <c r="BC223" s="231"/>
      <c r="BD223" s="231"/>
      <c r="BE223" s="231"/>
      <c r="BF223" s="231"/>
      <c r="BG223" s="231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</row>
    <row r="224" spans="1:1003" x14ac:dyDescent="0.2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55"/>
      <c r="Q224"/>
      <c r="R224"/>
      <c r="S224"/>
      <c r="T224" s="155"/>
      <c r="U224"/>
      <c r="V224"/>
      <c r="W224"/>
      <c r="X224"/>
      <c r="Y224"/>
      <c r="Z224"/>
      <c r="AA224"/>
      <c r="AB224"/>
      <c r="AC224"/>
      <c r="AD224"/>
      <c r="AE224" s="155"/>
      <c r="AF224"/>
      <c r="AG224"/>
      <c r="AH224"/>
      <c r="AI224"/>
      <c r="AJ224"/>
      <c r="AK224" s="155"/>
      <c r="AL224" s="190"/>
      <c r="AM224"/>
      <c r="AN224" s="126"/>
      <c r="AO224"/>
      <c r="AP224"/>
      <c r="AQ224"/>
      <c r="AR224"/>
      <c r="AS224"/>
      <c r="AT224"/>
      <c r="AU224"/>
      <c r="AV224"/>
      <c r="AW224"/>
      <c r="AX224" s="231"/>
      <c r="AY224" s="231"/>
      <c r="AZ224" s="231"/>
      <c r="BA224" s="231"/>
      <c r="BB224" s="231"/>
      <c r="BC224" s="231"/>
      <c r="BD224" s="231"/>
      <c r="BE224" s="231"/>
      <c r="BF224" s="231"/>
      <c r="BG224" s="231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</row>
    <row r="225" spans="1:1003" x14ac:dyDescent="0.2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55"/>
      <c r="Q225"/>
      <c r="R225"/>
      <c r="S225"/>
      <c r="T225" s="155"/>
      <c r="U225"/>
      <c r="V225"/>
      <c r="W225"/>
      <c r="X225"/>
      <c r="Y225"/>
      <c r="Z225"/>
      <c r="AA225"/>
      <c r="AB225"/>
      <c r="AC225"/>
      <c r="AD225"/>
      <c r="AE225" s="155"/>
      <c r="AF225"/>
      <c r="AG225"/>
      <c r="AH225"/>
      <c r="AI225"/>
      <c r="AJ225"/>
      <c r="AK225" s="155"/>
      <c r="AL225" s="190"/>
      <c r="AM225"/>
      <c r="AN225" s="126"/>
      <c r="AO225"/>
      <c r="AP225"/>
      <c r="AQ225"/>
      <c r="AR225"/>
      <c r="AS225"/>
      <c r="AT225"/>
      <c r="AU225"/>
      <c r="AV225"/>
      <c r="AW225"/>
      <c r="AX225" s="231"/>
      <c r="AY225" s="231"/>
      <c r="AZ225" s="231"/>
      <c r="BA225" s="231"/>
      <c r="BB225" s="231"/>
      <c r="BC225" s="231"/>
      <c r="BD225" s="231"/>
      <c r="BE225" s="231"/>
      <c r="BF225" s="231"/>
      <c r="BG225" s="231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</row>
    <row r="226" spans="1:1003" x14ac:dyDescent="0.2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55"/>
      <c r="Q226"/>
      <c r="R226"/>
      <c r="S226"/>
      <c r="T226" s="155"/>
      <c r="U226"/>
      <c r="V226"/>
      <c r="W226"/>
      <c r="X226"/>
      <c r="Y226"/>
      <c r="Z226"/>
      <c r="AA226"/>
      <c r="AB226"/>
      <c r="AC226"/>
      <c r="AD226"/>
      <c r="AE226" s="155"/>
      <c r="AF226"/>
      <c r="AG226"/>
      <c r="AH226"/>
      <c r="AI226"/>
      <c r="AJ226"/>
      <c r="AK226" s="155"/>
      <c r="AL226" s="190"/>
      <c r="AM226"/>
      <c r="AN226" s="126"/>
      <c r="AO226"/>
      <c r="AP226"/>
      <c r="AQ226"/>
      <c r="AR226"/>
      <c r="AS226"/>
      <c r="AT226"/>
      <c r="AU226"/>
      <c r="AV226"/>
      <c r="AW226"/>
      <c r="AX226" s="231"/>
      <c r="AY226" s="231"/>
      <c r="AZ226" s="231"/>
      <c r="BA226" s="231"/>
      <c r="BB226" s="231"/>
      <c r="BC226" s="231"/>
      <c r="BD226" s="231"/>
      <c r="BE226" s="231"/>
      <c r="BF226" s="231"/>
      <c r="BG226" s="231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</row>
    <row r="227" spans="1:1003" x14ac:dyDescent="0.2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55"/>
      <c r="Q227"/>
      <c r="R227"/>
      <c r="S227"/>
      <c r="T227" s="155"/>
      <c r="U227"/>
      <c r="V227"/>
      <c r="W227"/>
      <c r="X227"/>
      <c r="Y227"/>
      <c r="Z227"/>
      <c r="AA227"/>
      <c r="AB227"/>
      <c r="AC227"/>
      <c r="AD227"/>
      <c r="AE227" s="155"/>
      <c r="AF227"/>
      <c r="AG227"/>
      <c r="AH227"/>
      <c r="AI227"/>
      <c r="AJ227"/>
      <c r="AK227" s="155"/>
      <c r="AL227" s="190"/>
      <c r="AM227"/>
      <c r="AN227" s="126"/>
      <c r="AO227"/>
      <c r="AP227"/>
      <c r="AQ227"/>
      <c r="AR227"/>
      <c r="AS227"/>
      <c r="AT227"/>
      <c r="AU227"/>
      <c r="AV227"/>
      <c r="AW227"/>
      <c r="AX227" s="231"/>
      <c r="AY227" s="231"/>
      <c r="AZ227" s="231"/>
      <c r="BA227" s="231"/>
      <c r="BB227" s="231"/>
      <c r="BC227" s="231"/>
      <c r="BD227" s="231"/>
      <c r="BE227" s="231"/>
      <c r="BF227" s="231"/>
      <c r="BG227" s="231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</row>
    <row r="228" spans="1:1003" x14ac:dyDescent="0.2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55"/>
      <c r="Q228"/>
      <c r="R228"/>
      <c r="S228"/>
      <c r="T228" s="155"/>
      <c r="U228"/>
      <c r="V228"/>
      <c r="W228"/>
      <c r="X228"/>
      <c r="Y228"/>
      <c r="Z228"/>
      <c r="AA228"/>
      <c r="AB228"/>
      <c r="AC228"/>
      <c r="AD228"/>
      <c r="AE228" s="155"/>
      <c r="AF228"/>
      <c r="AG228"/>
      <c r="AH228"/>
      <c r="AI228"/>
      <c r="AJ228"/>
      <c r="AK228" s="155"/>
      <c r="AL228" s="190"/>
      <c r="AM228"/>
      <c r="AN228" s="126"/>
      <c r="AO228"/>
      <c r="AP228"/>
      <c r="AQ228"/>
      <c r="AR228"/>
      <c r="AS228"/>
      <c r="AT228"/>
      <c r="AU228"/>
      <c r="AV228"/>
      <c r="AW228"/>
      <c r="AX228" s="231"/>
      <c r="AY228" s="231"/>
      <c r="AZ228" s="231"/>
      <c r="BA228" s="231"/>
      <c r="BB228" s="231"/>
      <c r="BC228" s="231"/>
      <c r="BD228" s="231"/>
      <c r="BE228" s="231"/>
      <c r="BF228" s="231"/>
      <c r="BG228" s="231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</row>
    <row r="229" spans="1:1003" x14ac:dyDescent="0.2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55"/>
      <c r="Q229"/>
      <c r="R229"/>
      <c r="S229"/>
      <c r="T229" s="155"/>
      <c r="U229"/>
      <c r="V229"/>
      <c r="W229"/>
      <c r="X229"/>
      <c r="Y229"/>
      <c r="Z229"/>
      <c r="AA229"/>
      <c r="AB229"/>
      <c r="AC229"/>
      <c r="AD229"/>
      <c r="AE229" s="155"/>
      <c r="AF229"/>
      <c r="AG229"/>
      <c r="AH229"/>
      <c r="AI229"/>
      <c r="AJ229"/>
      <c r="AK229" s="155"/>
      <c r="AL229" s="190"/>
      <c r="AM229"/>
      <c r="AN229" s="126"/>
      <c r="AO229"/>
      <c r="AP229"/>
      <c r="AQ229"/>
      <c r="AR229"/>
      <c r="AS229"/>
      <c r="AT229"/>
      <c r="AU229"/>
      <c r="AV229"/>
      <c r="AW229"/>
      <c r="AX229" s="231"/>
      <c r="AY229" s="231"/>
      <c r="AZ229" s="231"/>
      <c r="BA229" s="231"/>
      <c r="BB229" s="231"/>
      <c r="BC229" s="231"/>
      <c r="BD229" s="231"/>
      <c r="BE229" s="231"/>
      <c r="BF229" s="231"/>
      <c r="BG229" s="231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</row>
    <row r="230" spans="1:1003" x14ac:dyDescent="0.2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55"/>
      <c r="Q230"/>
      <c r="R230"/>
      <c r="S230"/>
      <c r="T230" s="155"/>
      <c r="U230"/>
      <c r="V230"/>
      <c r="W230"/>
      <c r="X230"/>
      <c r="Y230"/>
      <c r="Z230"/>
      <c r="AA230"/>
      <c r="AB230"/>
      <c r="AC230"/>
      <c r="AD230"/>
      <c r="AE230" s="155"/>
      <c r="AF230"/>
      <c r="AG230"/>
      <c r="AH230"/>
      <c r="AI230"/>
      <c r="AJ230"/>
      <c r="AK230" s="155"/>
      <c r="AL230" s="190"/>
      <c r="AM230"/>
      <c r="AN230" s="126"/>
      <c r="AO230"/>
      <c r="AP230"/>
      <c r="AQ230"/>
      <c r="AR230"/>
      <c r="AS230"/>
      <c r="AT230"/>
      <c r="AU230"/>
      <c r="AV230"/>
      <c r="AW230"/>
      <c r="AX230" s="231"/>
      <c r="AY230" s="231"/>
      <c r="AZ230" s="231"/>
      <c r="BA230" s="231"/>
      <c r="BB230" s="231"/>
      <c r="BC230" s="231"/>
      <c r="BD230" s="231"/>
      <c r="BE230" s="231"/>
      <c r="BF230" s="231"/>
      <c r="BG230" s="231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</row>
    <row r="231" spans="1:1003" x14ac:dyDescent="0.2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55"/>
      <c r="Q231"/>
      <c r="R231"/>
      <c r="S231"/>
      <c r="T231" s="155"/>
      <c r="U231"/>
      <c r="V231"/>
      <c r="W231"/>
      <c r="X231"/>
      <c r="Y231"/>
      <c r="Z231"/>
      <c r="AA231"/>
      <c r="AB231"/>
      <c r="AC231"/>
      <c r="AD231"/>
      <c r="AE231" s="155"/>
      <c r="AF231"/>
      <c r="AG231"/>
      <c r="AH231"/>
      <c r="AI231"/>
      <c r="AJ231"/>
      <c r="AK231" s="155"/>
      <c r="AL231" s="190"/>
      <c r="AM231"/>
      <c r="AN231" s="126"/>
      <c r="AO231"/>
      <c r="AP231"/>
      <c r="AQ231"/>
      <c r="AR231"/>
      <c r="AS231"/>
      <c r="AT231"/>
      <c r="AU231"/>
      <c r="AV231"/>
      <c r="AW231"/>
      <c r="AX231" s="231"/>
      <c r="AY231" s="231"/>
      <c r="AZ231" s="231"/>
      <c r="BA231" s="231"/>
      <c r="BB231" s="231"/>
      <c r="BC231" s="231"/>
      <c r="BD231" s="231"/>
      <c r="BE231" s="231"/>
      <c r="BF231" s="231"/>
      <c r="BG231" s="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</row>
    <row r="232" spans="1:1003" x14ac:dyDescent="0.2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55"/>
      <c r="Q232"/>
      <c r="R232"/>
      <c r="S232"/>
      <c r="T232" s="155"/>
      <c r="U232"/>
      <c r="V232"/>
      <c r="W232"/>
      <c r="X232"/>
      <c r="Y232"/>
      <c r="Z232"/>
      <c r="AA232"/>
      <c r="AB232"/>
      <c r="AC232"/>
      <c r="AD232"/>
      <c r="AE232" s="155"/>
      <c r="AF232"/>
      <c r="AG232"/>
      <c r="AH232"/>
      <c r="AI232"/>
      <c r="AJ232"/>
      <c r="AK232" s="155"/>
      <c r="AL232" s="190"/>
      <c r="AM232"/>
      <c r="AN232" s="126"/>
      <c r="AO232"/>
      <c r="AP232"/>
      <c r="AQ232"/>
      <c r="AR232"/>
      <c r="AS232"/>
      <c r="AT232"/>
      <c r="AU232"/>
      <c r="AV232"/>
      <c r="AW232"/>
      <c r="AX232" s="231"/>
      <c r="AY232" s="231"/>
      <c r="AZ232" s="231"/>
      <c r="BA232" s="231"/>
      <c r="BB232" s="231"/>
      <c r="BC232" s="231"/>
      <c r="BD232" s="231"/>
      <c r="BE232" s="231"/>
      <c r="BF232" s="231"/>
      <c r="BG232" s="231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</row>
    <row r="233" spans="1:1003" x14ac:dyDescent="0.2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55"/>
      <c r="Q233"/>
      <c r="R233"/>
      <c r="S233"/>
      <c r="T233" s="155"/>
      <c r="U233"/>
      <c r="V233"/>
      <c r="W233"/>
      <c r="X233"/>
      <c r="Y233"/>
      <c r="Z233"/>
      <c r="AA233"/>
      <c r="AB233"/>
      <c r="AC233"/>
      <c r="AD233"/>
      <c r="AE233" s="155"/>
      <c r="AF233"/>
      <c r="AG233"/>
      <c r="AH233"/>
      <c r="AI233"/>
      <c r="AJ233"/>
      <c r="AK233" s="155"/>
      <c r="AL233" s="190"/>
      <c r="AM233"/>
      <c r="AN233" s="126"/>
      <c r="AO233"/>
      <c r="AP233"/>
      <c r="AQ233"/>
      <c r="AR233"/>
      <c r="AS233"/>
      <c r="AT233"/>
      <c r="AU233"/>
      <c r="AV233"/>
      <c r="AW233"/>
      <c r="AX233" s="231"/>
      <c r="AY233" s="231"/>
      <c r="AZ233" s="231"/>
      <c r="BA233" s="231"/>
      <c r="BB233" s="231"/>
      <c r="BC233" s="231"/>
      <c r="BD233" s="231"/>
      <c r="BE233" s="231"/>
      <c r="BF233" s="231"/>
      <c r="BG233" s="231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</row>
    <row r="234" spans="1:1003" x14ac:dyDescent="0.2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55"/>
      <c r="Q234"/>
      <c r="R234"/>
      <c r="S234"/>
      <c r="T234" s="155"/>
      <c r="U234"/>
      <c r="V234"/>
      <c r="W234"/>
      <c r="X234"/>
      <c r="Y234"/>
      <c r="Z234"/>
      <c r="AA234"/>
      <c r="AB234"/>
      <c r="AC234"/>
      <c r="AD234"/>
      <c r="AE234" s="155"/>
      <c r="AF234"/>
      <c r="AG234"/>
      <c r="AH234"/>
      <c r="AI234"/>
      <c r="AJ234"/>
      <c r="AK234" s="155"/>
      <c r="AL234" s="190"/>
      <c r="AM234"/>
      <c r="AN234" s="126"/>
      <c r="AO234"/>
      <c r="AP234"/>
      <c r="AQ234"/>
      <c r="AR234"/>
      <c r="AS234"/>
      <c r="AT234"/>
      <c r="AU234"/>
      <c r="AV234"/>
      <c r="AW234"/>
      <c r="AX234" s="231"/>
      <c r="AY234" s="231"/>
      <c r="AZ234" s="231"/>
      <c r="BA234" s="231"/>
      <c r="BB234" s="231"/>
      <c r="BC234" s="231"/>
      <c r="BD234" s="231"/>
      <c r="BE234" s="231"/>
      <c r="BF234" s="231"/>
      <c r="BG234" s="231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</row>
    <row r="235" spans="1:1003" x14ac:dyDescent="0.2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55"/>
      <c r="Q235"/>
      <c r="R235"/>
      <c r="S235"/>
      <c r="T235" s="155"/>
      <c r="U235"/>
      <c r="V235"/>
      <c r="W235"/>
      <c r="X235"/>
      <c r="Y235"/>
      <c r="Z235"/>
      <c r="AA235"/>
      <c r="AB235"/>
      <c r="AC235"/>
      <c r="AD235"/>
      <c r="AE235" s="155"/>
      <c r="AF235"/>
      <c r="AG235"/>
      <c r="AH235"/>
      <c r="AI235"/>
      <c r="AJ235"/>
      <c r="AK235" s="155"/>
      <c r="AL235" s="190"/>
      <c r="AM235"/>
      <c r="AN235" s="126"/>
      <c r="AO235"/>
      <c r="AP235"/>
      <c r="AQ235"/>
      <c r="AR235"/>
      <c r="AS235"/>
      <c r="AT235"/>
      <c r="AU235"/>
      <c r="AV235"/>
      <c r="AW235"/>
      <c r="AX235" s="231"/>
      <c r="AY235" s="231"/>
      <c r="AZ235" s="231"/>
      <c r="BA235" s="231"/>
      <c r="BB235" s="231"/>
      <c r="BC235" s="231"/>
      <c r="BD235" s="231"/>
      <c r="BE235" s="231"/>
      <c r="BF235" s="231"/>
      <c r="BG235" s="231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</row>
    <row r="236" spans="1:1003" x14ac:dyDescent="0.2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55"/>
      <c r="Q236"/>
      <c r="R236"/>
      <c r="S236"/>
      <c r="T236" s="155"/>
      <c r="U236"/>
      <c r="V236"/>
      <c r="W236"/>
      <c r="X236"/>
      <c r="Y236"/>
      <c r="Z236"/>
      <c r="AA236"/>
      <c r="AB236"/>
      <c r="AC236"/>
      <c r="AD236"/>
      <c r="AE236" s="155"/>
      <c r="AF236"/>
      <c r="AG236"/>
      <c r="AH236"/>
      <c r="AI236"/>
      <c r="AJ236"/>
      <c r="AK236" s="155"/>
      <c r="AL236" s="190"/>
      <c r="AM236"/>
      <c r="AN236" s="126"/>
      <c r="AO236"/>
      <c r="AP236"/>
      <c r="AQ236"/>
      <c r="AR236"/>
      <c r="AS236"/>
      <c r="AT236"/>
      <c r="AU236"/>
      <c r="AV236"/>
      <c r="AW236"/>
      <c r="AX236" s="231"/>
      <c r="AY236" s="231"/>
      <c r="AZ236" s="231"/>
      <c r="BA236" s="231"/>
      <c r="BB236" s="231"/>
      <c r="BC236" s="231"/>
      <c r="BD236" s="231"/>
      <c r="BE236" s="231"/>
      <c r="BF236" s="231"/>
      <c r="BG236" s="231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</row>
    <row r="237" spans="1:1003" x14ac:dyDescent="0.2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55"/>
      <c r="Q237"/>
      <c r="R237"/>
      <c r="S237"/>
      <c r="T237" s="155"/>
      <c r="U237"/>
      <c r="V237"/>
      <c r="W237"/>
      <c r="X237"/>
      <c r="Y237"/>
      <c r="Z237"/>
      <c r="AA237"/>
      <c r="AB237"/>
      <c r="AC237"/>
      <c r="AD237"/>
      <c r="AE237" s="155"/>
      <c r="AF237"/>
      <c r="AG237"/>
      <c r="AH237"/>
      <c r="AI237"/>
      <c r="AJ237"/>
      <c r="AK237" s="155"/>
      <c r="AL237" s="190"/>
      <c r="AM237"/>
      <c r="AN237" s="126"/>
      <c r="AO237"/>
      <c r="AP237"/>
      <c r="AQ237"/>
      <c r="AR237"/>
      <c r="AS237"/>
      <c r="AT237"/>
      <c r="AU237"/>
      <c r="AV237"/>
      <c r="AW237"/>
      <c r="AX237" s="231"/>
      <c r="AY237" s="231"/>
      <c r="AZ237" s="231"/>
      <c r="BA237" s="231"/>
      <c r="BB237" s="231"/>
      <c r="BC237" s="231"/>
      <c r="BD237" s="231"/>
      <c r="BE237" s="231"/>
      <c r="BF237" s="231"/>
      <c r="BG237" s="231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</row>
    <row r="238" spans="1:1003" x14ac:dyDescent="0.2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55"/>
      <c r="Q238"/>
      <c r="R238"/>
      <c r="S238"/>
      <c r="T238" s="155"/>
      <c r="U238"/>
      <c r="V238"/>
      <c r="W238"/>
      <c r="X238"/>
      <c r="Y238"/>
      <c r="Z238"/>
      <c r="AA238"/>
      <c r="AB238"/>
      <c r="AC238"/>
      <c r="AD238"/>
      <c r="AE238" s="155"/>
      <c r="AF238"/>
      <c r="AG238"/>
      <c r="AH238"/>
      <c r="AI238"/>
      <c r="AJ238"/>
      <c r="AK238" s="155"/>
      <c r="AL238" s="190"/>
      <c r="AM238"/>
      <c r="AN238" s="126"/>
      <c r="AO238"/>
      <c r="AP238"/>
      <c r="AQ238"/>
      <c r="AR238"/>
      <c r="AS238"/>
      <c r="AT238"/>
      <c r="AU238"/>
      <c r="AV238"/>
      <c r="AW238"/>
      <c r="AX238" s="231"/>
      <c r="AY238" s="231"/>
      <c r="AZ238" s="231"/>
      <c r="BA238" s="231"/>
      <c r="BB238" s="231"/>
      <c r="BC238" s="231"/>
      <c r="BD238" s="231"/>
      <c r="BE238" s="231"/>
      <c r="BF238" s="231"/>
      <c r="BG238" s="231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</row>
    <row r="239" spans="1:1003" x14ac:dyDescent="0.2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55"/>
      <c r="Q239"/>
      <c r="R239"/>
      <c r="S239"/>
      <c r="T239" s="155"/>
      <c r="U239"/>
      <c r="V239"/>
      <c r="W239"/>
      <c r="X239"/>
      <c r="Y239"/>
      <c r="Z239"/>
      <c r="AA239"/>
      <c r="AB239"/>
      <c r="AC239"/>
      <c r="AD239"/>
      <c r="AE239" s="155"/>
      <c r="AF239"/>
      <c r="AG239"/>
      <c r="AH239"/>
      <c r="AI239"/>
      <c r="AJ239"/>
      <c r="AK239" s="155"/>
      <c r="AL239" s="190"/>
      <c r="AM239"/>
      <c r="AN239" s="126"/>
      <c r="AO239"/>
      <c r="AP239"/>
      <c r="AQ239"/>
      <c r="AR239"/>
      <c r="AS239"/>
      <c r="AT239"/>
      <c r="AU239"/>
      <c r="AV239"/>
      <c r="AW239"/>
      <c r="AX239" s="231"/>
      <c r="AY239" s="231"/>
      <c r="AZ239" s="231"/>
      <c r="BA239" s="231"/>
      <c r="BB239" s="231"/>
      <c r="BC239" s="231"/>
      <c r="BD239" s="231"/>
      <c r="BE239" s="231"/>
      <c r="BF239" s="231"/>
      <c r="BG239" s="231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</row>
    <row r="240" spans="1:1003" x14ac:dyDescent="0.2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55"/>
      <c r="Q240"/>
      <c r="R240"/>
      <c r="S240"/>
      <c r="T240" s="155"/>
      <c r="U240"/>
      <c r="V240"/>
      <c r="W240"/>
      <c r="X240"/>
      <c r="Y240"/>
      <c r="Z240"/>
      <c r="AA240"/>
      <c r="AB240"/>
      <c r="AC240"/>
      <c r="AD240"/>
      <c r="AE240" s="155"/>
      <c r="AF240"/>
      <c r="AG240"/>
      <c r="AH240"/>
      <c r="AI240"/>
      <c r="AJ240"/>
      <c r="AK240" s="155"/>
      <c r="AL240" s="190"/>
      <c r="AM240"/>
      <c r="AN240" s="126"/>
      <c r="AO240"/>
      <c r="AP240"/>
      <c r="AQ240"/>
      <c r="AR240"/>
      <c r="AS240"/>
      <c r="AT240"/>
      <c r="AU240"/>
      <c r="AV240"/>
      <c r="AW240"/>
      <c r="AX240" s="231"/>
      <c r="AY240" s="231"/>
      <c r="AZ240" s="231"/>
      <c r="BA240" s="231"/>
      <c r="BB240" s="231"/>
      <c r="BC240" s="231"/>
      <c r="BD240" s="231"/>
      <c r="BE240" s="231"/>
      <c r="BF240" s="231"/>
      <c r="BG240" s="231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</row>
    <row r="241" spans="1:1003" x14ac:dyDescent="0.2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55"/>
      <c r="Q241"/>
      <c r="R241"/>
      <c r="S241"/>
      <c r="T241" s="155"/>
      <c r="U241"/>
      <c r="V241"/>
      <c r="W241"/>
      <c r="X241"/>
      <c r="Y241"/>
      <c r="Z241"/>
      <c r="AA241"/>
      <c r="AB241"/>
      <c r="AC241"/>
      <c r="AD241"/>
      <c r="AE241" s="155"/>
      <c r="AF241"/>
      <c r="AG241"/>
      <c r="AH241"/>
      <c r="AI241"/>
      <c r="AJ241"/>
      <c r="AK241" s="155"/>
      <c r="AL241" s="190"/>
      <c r="AM241"/>
      <c r="AN241" s="126"/>
      <c r="AO241"/>
      <c r="AP241"/>
      <c r="AQ241"/>
      <c r="AR241"/>
      <c r="AS241"/>
      <c r="AT241"/>
      <c r="AU241"/>
      <c r="AV241"/>
      <c r="AW241"/>
      <c r="AX241" s="231"/>
      <c r="AY241" s="231"/>
      <c r="AZ241" s="231"/>
      <c r="BA241" s="231"/>
      <c r="BB241" s="231"/>
      <c r="BC241" s="231"/>
      <c r="BD241" s="231"/>
      <c r="BE241" s="231"/>
      <c r="BF241" s="231"/>
      <c r="BG241" s="23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</row>
    <row r="242" spans="1:1003" x14ac:dyDescent="0.2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55"/>
      <c r="Q242"/>
      <c r="R242"/>
      <c r="S242"/>
      <c r="T242" s="155"/>
      <c r="U242"/>
      <c r="V242"/>
      <c r="W242"/>
      <c r="X242"/>
      <c r="Y242"/>
      <c r="Z242"/>
      <c r="AA242"/>
      <c r="AB242"/>
      <c r="AC242"/>
      <c r="AD242"/>
      <c r="AE242" s="155"/>
      <c r="AF242"/>
      <c r="AG242"/>
      <c r="AH242"/>
      <c r="AI242"/>
      <c r="AJ242"/>
      <c r="AK242" s="155"/>
      <c r="AL242" s="190"/>
      <c r="AM242"/>
      <c r="AN242" s="126"/>
      <c r="AO242"/>
      <c r="AP242"/>
      <c r="AQ242"/>
      <c r="AR242"/>
      <c r="AS242"/>
      <c r="AT242"/>
      <c r="AU242"/>
      <c r="AV242"/>
      <c r="AW242"/>
      <c r="AX242" s="231"/>
      <c r="AY242" s="231"/>
      <c r="AZ242" s="231"/>
      <c r="BA242" s="231"/>
      <c r="BB242" s="231"/>
      <c r="BC242" s="231"/>
      <c r="BD242" s="231"/>
      <c r="BE242" s="231"/>
      <c r="BF242" s="231"/>
      <c r="BG242" s="231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</row>
    <row r="243" spans="1:1003" x14ac:dyDescent="0.2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55"/>
      <c r="Q243"/>
      <c r="R243"/>
      <c r="S243"/>
      <c r="T243" s="155"/>
      <c r="U243"/>
      <c r="V243"/>
      <c r="W243"/>
      <c r="X243"/>
      <c r="Y243"/>
      <c r="Z243"/>
      <c r="AA243"/>
      <c r="AB243"/>
      <c r="AC243"/>
      <c r="AD243"/>
      <c r="AE243" s="155"/>
      <c r="AF243"/>
      <c r="AG243"/>
      <c r="AH243"/>
      <c r="AI243"/>
      <c r="AJ243"/>
      <c r="AK243" s="155"/>
      <c r="AL243" s="190"/>
      <c r="AM243"/>
      <c r="AN243" s="126"/>
      <c r="AO243"/>
      <c r="AP243"/>
      <c r="AQ243"/>
      <c r="AR243"/>
      <c r="AS243"/>
      <c r="AT243"/>
      <c r="AU243"/>
      <c r="AV243"/>
      <c r="AW243"/>
      <c r="AX243" s="231"/>
      <c r="AY243" s="231"/>
      <c r="AZ243" s="231"/>
      <c r="BA243" s="231"/>
      <c r="BB243" s="231"/>
      <c r="BC243" s="231"/>
      <c r="BD243" s="231"/>
      <c r="BE243" s="231"/>
      <c r="BF243" s="231"/>
      <c r="BG243" s="231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</row>
    <row r="244" spans="1:1003" x14ac:dyDescent="0.2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55"/>
      <c r="Q244"/>
      <c r="R244"/>
      <c r="S244"/>
      <c r="T244" s="155"/>
      <c r="U244"/>
      <c r="V244"/>
      <c r="W244"/>
      <c r="X244"/>
      <c r="Y244"/>
      <c r="Z244"/>
      <c r="AA244"/>
      <c r="AB244"/>
      <c r="AC244"/>
      <c r="AD244"/>
      <c r="AE244" s="155"/>
      <c r="AF244"/>
      <c r="AG244"/>
      <c r="AH244"/>
      <c r="AI244"/>
      <c r="AJ244"/>
      <c r="AK244" s="155"/>
      <c r="AL244" s="190"/>
      <c r="AM244"/>
      <c r="AN244" s="126"/>
      <c r="AO244"/>
      <c r="AP244"/>
      <c r="AQ244"/>
      <c r="AR244"/>
      <c r="AS244"/>
      <c r="AT244"/>
      <c r="AU244"/>
      <c r="AV244"/>
      <c r="AW244"/>
      <c r="AX244" s="231"/>
      <c r="AY244" s="231"/>
      <c r="AZ244" s="231"/>
      <c r="BA244" s="231"/>
      <c r="BB244" s="231"/>
      <c r="BC244" s="231"/>
      <c r="BD244" s="231"/>
      <c r="BE244" s="231"/>
      <c r="BF244" s="231"/>
      <c r="BG244" s="231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</row>
    <row r="245" spans="1:1003" x14ac:dyDescent="0.2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55"/>
      <c r="Q245"/>
      <c r="R245"/>
      <c r="S245"/>
      <c r="T245" s="155"/>
      <c r="U245"/>
      <c r="V245"/>
      <c r="W245"/>
      <c r="X245"/>
      <c r="Y245"/>
      <c r="Z245"/>
      <c r="AA245"/>
      <c r="AB245"/>
      <c r="AC245"/>
      <c r="AD245"/>
      <c r="AE245" s="155"/>
      <c r="AF245"/>
      <c r="AG245"/>
      <c r="AH245"/>
      <c r="AI245"/>
      <c r="AJ245"/>
      <c r="AK245" s="155"/>
      <c r="AL245" s="190"/>
      <c r="AM245"/>
      <c r="AN245" s="126"/>
      <c r="AO245"/>
      <c r="AP245"/>
      <c r="AQ245"/>
      <c r="AR245"/>
      <c r="AS245"/>
      <c r="AT245"/>
      <c r="AU245"/>
      <c r="AV245"/>
      <c r="AW245"/>
      <c r="AX245" s="231"/>
      <c r="AY245" s="231"/>
      <c r="AZ245" s="231"/>
      <c r="BA245" s="231"/>
      <c r="BB245" s="231"/>
      <c r="BC245" s="231"/>
      <c r="BD245" s="231"/>
      <c r="BE245" s="231"/>
      <c r="BF245" s="231"/>
      <c r="BG245" s="231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</row>
    <row r="246" spans="1:1003" x14ac:dyDescent="0.2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55"/>
      <c r="Q246"/>
      <c r="R246"/>
      <c r="S246"/>
      <c r="T246" s="155"/>
      <c r="U246"/>
      <c r="V246"/>
      <c r="W246"/>
      <c r="X246"/>
      <c r="Y246"/>
      <c r="Z246"/>
      <c r="AA246"/>
      <c r="AB246"/>
      <c r="AC246"/>
      <c r="AD246"/>
      <c r="AE246" s="155"/>
      <c r="AF246"/>
      <c r="AG246"/>
      <c r="AH246"/>
      <c r="AI246"/>
      <c r="AJ246"/>
      <c r="AK246" s="155"/>
      <c r="AL246" s="190"/>
      <c r="AM246"/>
      <c r="AN246" s="126"/>
      <c r="AO246"/>
      <c r="AP246"/>
      <c r="AQ246"/>
      <c r="AR246"/>
      <c r="AS246"/>
      <c r="AT246"/>
      <c r="AU246"/>
      <c r="AV246"/>
      <c r="AW246"/>
      <c r="AX246" s="231"/>
      <c r="AY246" s="231"/>
      <c r="AZ246" s="231"/>
      <c r="BA246" s="231"/>
      <c r="BB246" s="231"/>
      <c r="BC246" s="231"/>
      <c r="BD246" s="231"/>
      <c r="BE246" s="231"/>
      <c r="BF246" s="231"/>
      <c r="BG246" s="231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</row>
    <row r="247" spans="1:1003" x14ac:dyDescent="0.2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55"/>
      <c r="Q247"/>
      <c r="R247"/>
      <c r="S247"/>
      <c r="T247" s="155"/>
      <c r="U247"/>
      <c r="V247"/>
      <c r="W247"/>
      <c r="X247"/>
      <c r="Y247"/>
      <c r="Z247"/>
      <c r="AA247"/>
      <c r="AB247"/>
      <c r="AC247"/>
      <c r="AD247"/>
      <c r="AE247" s="155"/>
      <c r="AF247"/>
      <c r="AG247"/>
      <c r="AH247"/>
      <c r="AI247"/>
      <c r="AJ247"/>
      <c r="AK247" s="155"/>
      <c r="AL247" s="190"/>
      <c r="AM247"/>
      <c r="AN247" s="126"/>
      <c r="AO247"/>
      <c r="AP247"/>
      <c r="AQ247"/>
      <c r="AR247"/>
      <c r="AS247"/>
      <c r="AT247"/>
      <c r="AU247"/>
      <c r="AV247"/>
      <c r="AW247"/>
      <c r="AX247" s="231"/>
      <c r="AY247" s="231"/>
      <c r="AZ247" s="231"/>
      <c r="BA247" s="231"/>
      <c r="BB247" s="231"/>
      <c r="BC247" s="231"/>
      <c r="BD247" s="231"/>
      <c r="BE247" s="231"/>
      <c r="BF247" s="231"/>
      <c r="BG247" s="231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</row>
    <row r="248" spans="1:1003" x14ac:dyDescent="0.2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55"/>
      <c r="Q248"/>
      <c r="R248"/>
      <c r="S248"/>
      <c r="T248" s="155"/>
      <c r="U248"/>
      <c r="V248"/>
      <c r="W248"/>
      <c r="X248"/>
      <c r="Y248"/>
      <c r="Z248"/>
      <c r="AA248"/>
      <c r="AB248"/>
      <c r="AC248"/>
      <c r="AD248"/>
      <c r="AE248" s="155"/>
      <c r="AF248"/>
      <c r="AG248"/>
      <c r="AH248"/>
      <c r="AI248"/>
      <c r="AJ248"/>
      <c r="AK248" s="155"/>
      <c r="AL248" s="190"/>
      <c r="AM248"/>
      <c r="AN248" s="126"/>
      <c r="AO248"/>
      <c r="AP248"/>
      <c r="AQ248"/>
      <c r="AR248"/>
      <c r="AS248"/>
      <c r="AT248"/>
      <c r="AU248"/>
      <c r="AV248"/>
      <c r="AW248"/>
      <c r="AX248" s="231"/>
      <c r="AY248" s="231"/>
      <c r="AZ248" s="231"/>
      <c r="BA248" s="231"/>
      <c r="BB248" s="231"/>
      <c r="BC248" s="231"/>
      <c r="BD248" s="231"/>
      <c r="BE248" s="231"/>
      <c r="BF248" s="231"/>
      <c r="BG248" s="231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</row>
    <row r="249" spans="1:1003" x14ac:dyDescent="0.2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55"/>
      <c r="Q249"/>
      <c r="R249"/>
      <c r="S249"/>
      <c r="T249" s="155"/>
      <c r="U249"/>
      <c r="V249"/>
      <c r="W249"/>
      <c r="X249"/>
      <c r="Y249"/>
      <c r="Z249"/>
      <c r="AA249"/>
      <c r="AB249"/>
      <c r="AC249"/>
      <c r="AD249"/>
      <c r="AE249" s="155"/>
      <c r="AF249"/>
      <c r="AG249"/>
      <c r="AH249"/>
      <c r="AI249"/>
      <c r="AJ249"/>
      <c r="AK249" s="155"/>
      <c r="AL249" s="190"/>
      <c r="AM249"/>
      <c r="AN249" s="126"/>
      <c r="AO249"/>
      <c r="AP249"/>
      <c r="AQ249"/>
      <c r="AR249"/>
      <c r="AS249"/>
      <c r="AT249"/>
      <c r="AU249"/>
      <c r="AV249"/>
      <c r="AW249"/>
      <c r="AX249" s="231"/>
      <c r="AY249" s="231"/>
      <c r="AZ249" s="231"/>
      <c r="BA249" s="231"/>
      <c r="BB249" s="231"/>
      <c r="BC249" s="231"/>
      <c r="BD249" s="231"/>
      <c r="BE249" s="231"/>
      <c r="BF249" s="231"/>
      <c r="BG249" s="231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</row>
    <row r="250" spans="1:1003" x14ac:dyDescent="0.2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55"/>
      <c r="Q250"/>
      <c r="R250"/>
      <c r="S250"/>
      <c r="T250" s="155"/>
      <c r="U250"/>
      <c r="V250"/>
      <c r="W250"/>
      <c r="X250"/>
      <c r="Y250"/>
      <c r="Z250"/>
      <c r="AA250"/>
      <c r="AB250"/>
      <c r="AC250"/>
      <c r="AD250"/>
      <c r="AE250" s="155"/>
      <c r="AF250"/>
      <c r="AG250"/>
      <c r="AH250"/>
      <c r="AI250"/>
      <c r="AJ250"/>
      <c r="AK250" s="155"/>
      <c r="AL250" s="190"/>
      <c r="AM250"/>
      <c r="AN250" s="126"/>
      <c r="AO250"/>
      <c r="AP250"/>
      <c r="AQ250"/>
      <c r="AR250"/>
      <c r="AS250"/>
      <c r="AT250"/>
      <c r="AU250"/>
      <c r="AV250"/>
      <c r="AW250"/>
      <c r="AX250" s="231"/>
      <c r="AY250" s="231"/>
      <c r="AZ250" s="231"/>
      <c r="BA250" s="231"/>
      <c r="BB250" s="231"/>
      <c r="BC250" s="231"/>
      <c r="BD250" s="231"/>
      <c r="BE250" s="231"/>
      <c r="BF250" s="231"/>
      <c r="BG250" s="231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</row>
    <row r="251" spans="1:1003" x14ac:dyDescent="0.2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55"/>
      <c r="Q251"/>
      <c r="R251"/>
      <c r="S251"/>
      <c r="T251" s="155"/>
      <c r="U251"/>
      <c r="V251"/>
      <c r="W251"/>
      <c r="X251"/>
      <c r="Y251"/>
      <c r="Z251"/>
      <c r="AA251"/>
      <c r="AB251"/>
      <c r="AC251"/>
      <c r="AD251"/>
      <c r="AE251" s="155"/>
      <c r="AF251"/>
      <c r="AG251"/>
      <c r="AH251"/>
      <c r="AI251"/>
      <c r="AJ251"/>
      <c r="AK251" s="155"/>
      <c r="AL251" s="190"/>
      <c r="AM251"/>
      <c r="AN251" s="126"/>
      <c r="AO251"/>
      <c r="AP251"/>
      <c r="AQ251"/>
      <c r="AR251"/>
      <c r="AS251"/>
      <c r="AT251"/>
      <c r="AU251"/>
      <c r="AV251"/>
      <c r="AW251"/>
      <c r="AX251" s="231"/>
      <c r="AY251" s="231"/>
      <c r="AZ251" s="231"/>
      <c r="BA251" s="231"/>
      <c r="BB251" s="231"/>
      <c r="BC251" s="231"/>
      <c r="BD251" s="231"/>
      <c r="BE251" s="231"/>
      <c r="BF251" s="231"/>
      <c r="BG251" s="23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</row>
    <row r="252" spans="1:1003" x14ac:dyDescent="0.2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55"/>
      <c r="Q252"/>
      <c r="R252"/>
      <c r="S252"/>
      <c r="T252" s="155"/>
      <c r="U252"/>
      <c r="V252"/>
      <c r="W252"/>
      <c r="X252"/>
      <c r="Y252"/>
      <c r="Z252"/>
      <c r="AA252"/>
      <c r="AB252"/>
      <c r="AC252"/>
      <c r="AD252"/>
      <c r="AE252" s="155"/>
      <c r="AF252"/>
      <c r="AG252"/>
      <c r="AH252"/>
      <c r="AI252"/>
      <c r="AJ252"/>
      <c r="AK252" s="155"/>
      <c r="AL252" s="190"/>
      <c r="AM252"/>
      <c r="AN252" s="126"/>
      <c r="AO252"/>
      <c r="AP252"/>
      <c r="AQ252"/>
      <c r="AR252"/>
      <c r="AS252"/>
      <c r="AT252"/>
      <c r="AU252"/>
      <c r="AV252"/>
      <c r="AW252"/>
      <c r="AX252" s="231"/>
      <c r="AY252" s="231"/>
      <c r="AZ252" s="231"/>
      <c r="BA252" s="231"/>
      <c r="BB252" s="231"/>
      <c r="BC252" s="231"/>
      <c r="BD252" s="231"/>
      <c r="BE252" s="231"/>
      <c r="BF252" s="231"/>
      <c r="BG252" s="231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</row>
    <row r="253" spans="1:1003" x14ac:dyDescent="0.2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55"/>
      <c r="Q253"/>
      <c r="R253"/>
      <c r="S253"/>
      <c r="T253" s="155"/>
      <c r="U253"/>
      <c r="V253"/>
      <c r="W253"/>
      <c r="X253"/>
      <c r="Y253"/>
      <c r="Z253"/>
      <c r="AA253"/>
      <c r="AB253"/>
      <c r="AC253"/>
      <c r="AD253"/>
      <c r="AE253" s="155"/>
      <c r="AF253"/>
      <c r="AG253"/>
      <c r="AH253"/>
      <c r="AI253"/>
      <c r="AJ253"/>
      <c r="AK253" s="155"/>
      <c r="AL253" s="190"/>
      <c r="AM253"/>
      <c r="AN253" s="126"/>
      <c r="AO253"/>
      <c r="AP253"/>
      <c r="AQ253"/>
      <c r="AR253"/>
      <c r="AS253"/>
      <c r="AT253"/>
      <c r="AU253"/>
      <c r="AV253"/>
      <c r="AW253"/>
      <c r="AX253" s="231"/>
      <c r="AY253" s="231"/>
      <c r="AZ253" s="231"/>
      <c r="BA253" s="231"/>
      <c r="BB253" s="231"/>
      <c r="BC253" s="231"/>
      <c r="BD253" s="231"/>
      <c r="BE253" s="231"/>
      <c r="BF253" s="231"/>
      <c r="BG253" s="231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</row>
    <row r="254" spans="1:1003" x14ac:dyDescent="0.2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55"/>
      <c r="Q254"/>
      <c r="R254"/>
      <c r="S254"/>
      <c r="T254" s="155"/>
      <c r="U254"/>
      <c r="V254"/>
      <c r="W254"/>
      <c r="X254"/>
      <c r="Y254"/>
      <c r="Z254"/>
      <c r="AA254"/>
      <c r="AB254"/>
      <c r="AC254"/>
      <c r="AD254"/>
      <c r="AE254" s="155"/>
      <c r="AF254"/>
      <c r="AG254"/>
      <c r="AH254"/>
      <c r="AI254"/>
      <c r="AJ254"/>
      <c r="AK254" s="155"/>
      <c r="AL254" s="190"/>
      <c r="AM254"/>
      <c r="AN254" s="126"/>
      <c r="AO254"/>
      <c r="AP254"/>
      <c r="AQ254"/>
      <c r="AR254"/>
      <c r="AS254"/>
      <c r="AT254"/>
      <c r="AU254"/>
      <c r="AV254"/>
      <c r="AW254"/>
      <c r="AX254" s="231"/>
      <c r="AY254" s="231"/>
      <c r="AZ254" s="231"/>
      <c r="BA254" s="231"/>
      <c r="BB254" s="231"/>
      <c r="BC254" s="231"/>
      <c r="BD254" s="231"/>
      <c r="BE254" s="231"/>
      <c r="BF254" s="231"/>
      <c r="BG254" s="231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</row>
    <row r="255" spans="1:1003" x14ac:dyDescent="0.2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55"/>
      <c r="Q255"/>
      <c r="R255"/>
      <c r="S255"/>
      <c r="T255" s="155"/>
      <c r="U255"/>
      <c r="V255"/>
      <c r="W255"/>
      <c r="X255"/>
      <c r="Y255"/>
      <c r="Z255"/>
      <c r="AA255"/>
      <c r="AB255"/>
      <c r="AC255"/>
      <c r="AD255"/>
      <c r="AE255" s="155"/>
      <c r="AF255"/>
      <c r="AG255"/>
      <c r="AH255"/>
      <c r="AI255"/>
      <c r="AJ255"/>
      <c r="AK255" s="155"/>
      <c r="AL255" s="190"/>
      <c r="AM255"/>
      <c r="AN255" s="126"/>
      <c r="AO255"/>
      <c r="AP255"/>
      <c r="AQ255"/>
      <c r="AR255"/>
      <c r="AS255"/>
      <c r="AT255"/>
      <c r="AU255"/>
      <c r="AV255"/>
      <c r="AW255"/>
      <c r="AX255" s="231"/>
      <c r="AY255" s="231"/>
      <c r="AZ255" s="231"/>
      <c r="BA255" s="231"/>
      <c r="BB255" s="231"/>
      <c r="BC255" s="231"/>
      <c r="BD255" s="231"/>
      <c r="BE255" s="231"/>
      <c r="BF255" s="231"/>
      <c r="BG255" s="231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</row>
    <row r="256" spans="1:1003" x14ac:dyDescent="0.2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55"/>
      <c r="Q256"/>
      <c r="R256"/>
      <c r="S256"/>
      <c r="T256" s="155"/>
      <c r="U256"/>
      <c r="V256"/>
      <c r="W256"/>
      <c r="X256"/>
      <c r="Y256"/>
      <c r="Z256"/>
      <c r="AA256"/>
      <c r="AB256"/>
      <c r="AC256"/>
      <c r="AD256"/>
      <c r="AE256" s="155"/>
      <c r="AF256"/>
      <c r="AG256"/>
      <c r="AH256"/>
      <c r="AI256"/>
      <c r="AJ256"/>
      <c r="AK256" s="155"/>
      <c r="AL256" s="190"/>
      <c r="AM256"/>
      <c r="AN256" s="126"/>
      <c r="AO256"/>
      <c r="AP256"/>
      <c r="AQ256"/>
      <c r="AR256"/>
      <c r="AS256"/>
      <c r="AT256"/>
      <c r="AU256"/>
      <c r="AV256"/>
      <c r="AW256"/>
      <c r="AX256" s="231"/>
      <c r="AY256" s="231"/>
      <c r="AZ256" s="231"/>
      <c r="BA256" s="231"/>
      <c r="BB256" s="231"/>
      <c r="BC256" s="231"/>
      <c r="BD256" s="231"/>
      <c r="BE256" s="231"/>
      <c r="BF256" s="231"/>
      <c r="BG256" s="231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</row>
    <row r="257" spans="1:1003" x14ac:dyDescent="0.2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55"/>
      <c r="Q257"/>
      <c r="R257"/>
      <c r="S257"/>
      <c r="T257" s="155"/>
      <c r="U257"/>
      <c r="V257"/>
      <c r="W257"/>
      <c r="X257"/>
      <c r="Y257"/>
      <c r="Z257"/>
      <c r="AA257"/>
      <c r="AB257"/>
      <c r="AC257"/>
      <c r="AD257"/>
      <c r="AE257" s="155"/>
      <c r="AF257"/>
      <c r="AG257"/>
      <c r="AH257"/>
      <c r="AI257"/>
      <c r="AJ257"/>
      <c r="AK257" s="155"/>
      <c r="AL257" s="190"/>
      <c r="AM257"/>
      <c r="AN257" s="126"/>
      <c r="AO257"/>
      <c r="AP257"/>
      <c r="AQ257"/>
      <c r="AR257"/>
      <c r="AS257"/>
      <c r="AT257"/>
      <c r="AU257"/>
      <c r="AV257"/>
      <c r="AW257"/>
      <c r="AX257" s="231"/>
      <c r="AY257" s="231"/>
      <c r="AZ257" s="231"/>
      <c r="BA257" s="231"/>
      <c r="BB257" s="231"/>
      <c r="BC257" s="231"/>
      <c r="BD257" s="231"/>
      <c r="BE257" s="231"/>
      <c r="BF257" s="231"/>
      <c r="BG257" s="231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</row>
    <row r="258" spans="1:1003" x14ac:dyDescent="0.2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55"/>
      <c r="Q258"/>
      <c r="R258"/>
      <c r="S258"/>
      <c r="T258" s="155"/>
      <c r="U258"/>
      <c r="V258"/>
      <c r="W258"/>
      <c r="X258"/>
      <c r="Y258"/>
      <c r="Z258"/>
      <c r="AA258"/>
      <c r="AB258"/>
      <c r="AC258"/>
      <c r="AD258"/>
      <c r="AE258" s="155"/>
      <c r="AF258"/>
      <c r="AG258"/>
      <c r="AH258"/>
      <c r="AI258"/>
      <c r="AJ258"/>
      <c r="AK258" s="155"/>
      <c r="AL258" s="190"/>
      <c r="AM258"/>
      <c r="AN258" s="126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</row>
    <row r="259" spans="1:1003" x14ac:dyDescent="0.2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55"/>
      <c r="Q259"/>
      <c r="R259"/>
      <c r="S259"/>
      <c r="T259" s="155"/>
      <c r="U259"/>
      <c r="V259"/>
      <c r="W259"/>
      <c r="X259"/>
      <c r="Y259"/>
      <c r="Z259"/>
      <c r="AA259"/>
      <c r="AB259"/>
      <c r="AC259"/>
      <c r="AD259"/>
      <c r="AE259" s="155"/>
      <c r="AF259"/>
      <c r="AG259"/>
      <c r="AH259"/>
      <c r="AI259"/>
      <c r="AJ259"/>
      <c r="AK259" s="155"/>
      <c r="AL259" s="190"/>
      <c r="AM259"/>
      <c r="AN259" s="126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</row>
    <row r="260" spans="1:1003" x14ac:dyDescent="0.2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55"/>
      <c r="Q260"/>
      <c r="R260"/>
      <c r="S260"/>
      <c r="T260" s="155"/>
      <c r="U260"/>
      <c r="V260"/>
      <c r="W260"/>
      <c r="X260"/>
      <c r="Y260"/>
      <c r="Z260"/>
      <c r="AA260"/>
      <c r="AB260"/>
      <c r="AC260"/>
      <c r="AD260"/>
      <c r="AE260" s="155"/>
      <c r="AF260"/>
      <c r="AG260"/>
      <c r="AH260"/>
      <c r="AI260"/>
      <c r="AJ260"/>
      <c r="AK260" s="155"/>
      <c r="AL260" s="190"/>
      <c r="AM260"/>
      <c r="AN260" s="126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</row>
    <row r="261" spans="1:1003" x14ac:dyDescent="0.2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55"/>
      <c r="Q261"/>
      <c r="R261"/>
      <c r="S261"/>
      <c r="T261" s="155"/>
      <c r="U261"/>
      <c r="V261"/>
      <c r="W261"/>
      <c r="X261"/>
      <c r="Y261"/>
      <c r="Z261"/>
      <c r="AA261"/>
      <c r="AB261"/>
      <c r="AC261"/>
      <c r="AD261"/>
      <c r="AE261" s="155"/>
      <c r="AF261"/>
      <c r="AG261"/>
      <c r="AH261"/>
      <c r="AI261"/>
      <c r="AJ261"/>
      <c r="AK261" s="155"/>
      <c r="AL261" s="190"/>
      <c r="AM261"/>
      <c r="AN261" s="126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</row>
    <row r="262" spans="1:1003" x14ac:dyDescent="0.2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55"/>
      <c r="Q262"/>
      <c r="R262"/>
      <c r="S262"/>
      <c r="T262" s="155"/>
      <c r="U262"/>
      <c r="V262"/>
      <c r="W262"/>
      <c r="X262"/>
      <c r="Y262"/>
      <c r="Z262"/>
      <c r="AA262"/>
      <c r="AB262"/>
      <c r="AC262"/>
      <c r="AD262"/>
      <c r="AE262" s="155"/>
      <c r="AF262"/>
      <c r="AG262"/>
      <c r="AH262"/>
      <c r="AI262"/>
      <c r="AJ262"/>
      <c r="AK262" s="155"/>
      <c r="AL262" s="190"/>
      <c r="AM262"/>
      <c r="AN262" s="126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</row>
    <row r="263" spans="1:1003" x14ac:dyDescent="0.2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55"/>
      <c r="Q263"/>
      <c r="R263"/>
      <c r="S263"/>
      <c r="T263" s="155"/>
      <c r="U263"/>
      <c r="V263"/>
      <c r="W263"/>
      <c r="X263"/>
      <c r="Y263"/>
      <c r="Z263"/>
      <c r="AA263"/>
      <c r="AB263"/>
      <c r="AC263"/>
      <c r="AD263"/>
      <c r="AE263" s="155"/>
      <c r="AF263"/>
      <c r="AG263"/>
      <c r="AH263"/>
      <c r="AI263"/>
      <c r="AJ263"/>
      <c r="AK263" s="155"/>
      <c r="AL263" s="190"/>
      <c r="AM263"/>
      <c r="AN263" s="126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</row>
    <row r="264" spans="1:1003" x14ac:dyDescent="0.2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55"/>
      <c r="Q264"/>
      <c r="R264"/>
      <c r="S264"/>
      <c r="T264" s="155"/>
      <c r="U264"/>
      <c r="V264"/>
      <c r="W264"/>
      <c r="X264"/>
      <c r="Y264"/>
      <c r="Z264"/>
      <c r="AA264"/>
      <c r="AB264"/>
      <c r="AC264"/>
      <c r="AD264"/>
      <c r="AE264" s="155"/>
      <c r="AF264"/>
      <c r="AG264"/>
      <c r="AH264"/>
      <c r="AI264"/>
      <c r="AJ264"/>
      <c r="AK264" s="155"/>
      <c r="AL264" s="190"/>
      <c r="AM264"/>
      <c r="AN264" s="126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</row>
    <row r="265" spans="1:1003" x14ac:dyDescent="0.2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55"/>
      <c r="Q265"/>
      <c r="R265"/>
      <c r="S265"/>
      <c r="T265" s="155"/>
      <c r="U265"/>
      <c r="V265"/>
      <c r="W265"/>
      <c r="X265"/>
      <c r="Y265"/>
      <c r="Z265"/>
      <c r="AA265"/>
      <c r="AB265"/>
      <c r="AC265"/>
      <c r="AD265"/>
      <c r="AE265" s="155"/>
      <c r="AF265"/>
      <c r="AG265"/>
      <c r="AH265"/>
      <c r="AI265"/>
      <c r="AJ265"/>
      <c r="AK265" s="155"/>
      <c r="AL265" s="190"/>
      <c r="AM265"/>
      <c r="AN265" s="126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</row>
    <row r="266" spans="1:1003" x14ac:dyDescent="0.2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55"/>
      <c r="Q266"/>
      <c r="R266"/>
      <c r="S266"/>
      <c r="T266" s="155"/>
      <c r="U266"/>
      <c r="V266"/>
      <c r="W266"/>
      <c r="X266"/>
      <c r="Y266"/>
      <c r="Z266"/>
      <c r="AA266"/>
      <c r="AB266"/>
      <c r="AC266"/>
      <c r="AD266"/>
      <c r="AE266" s="155"/>
      <c r="AF266"/>
      <c r="AG266"/>
      <c r="AH266"/>
      <c r="AI266"/>
      <c r="AJ266"/>
      <c r="AK266" s="155"/>
      <c r="AL266" s="190"/>
      <c r="AM266"/>
      <c r="AN266" s="12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</row>
    <row r="267" spans="1:1003" x14ac:dyDescent="0.2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55"/>
      <c r="Q267"/>
      <c r="R267"/>
      <c r="S267"/>
      <c r="T267" s="155"/>
      <c r="U267"/>
      <c r="V267"/>
      <c r="W267"/>
      <c r="X267"/>
      <c r="Y267"/>
      <c r="Z267"/>
      <c r="AA267"/>
      <c r="AB267"/>
      <c r="AC267"/>
      <c r="AD267"/>
      <c r="AE267" s="155"/>
      <c r="AF267"/>
      <c r="AG267"/>
      <c r="AH267"/>
      <c r="AI267"/>
      <c r="AJ267"/>
      <c r="AK267" s="155"/>
      <c r="AL267" s="190"/>
      <c r="AM267"/>
      <c r="AN267" s="126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</row>
    <row r="268" spans="1:1003" x14ac:dyDescent="0.2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55"/>
      <c r="Q268"/>
      <c r="R268"/>
      <c r="S268"/>
      <c r="T268" s="155"/>
      <c r="U268"/>
      <c r="V268"/>
      <c r="W268"/>
      <c r="X268"/>
      <c r="Y268"/>
      <c r="Z268"/>
      <c r="AA268"/>
      <c r="AB268"/>
      <c r="AC268"/>
      <c r="AD268"/>
      <c r="AE268" s="155"/>
      <c r="AF268"/>
      <c r="AG268"/>
      <c r="AH268"/>
      <c r="AI268"/>
      <c r="AJ268"/>
      <c r="AK268" s="155"/>
      <c r="AL268" s="190"/>
      <c r="AM268"/>
      <c r="AN268" s="126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</row>
    <row r="269" spans="1:1003" x14ac:dyDescent="0.2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55"/>
      <c r="Q269"/>
      <c r="R269"/>
      <c r="S269"/>
      <c r="T269" s="155"/>
      <c r="U269"/>
      <c r="V269"/>
      <c r="W269"/>
      <c r="X269"/>
      <c r="Y269"/>
      <c r="Z269"/>
      <c r="AA269"/>
      <c r="AB269"/>
      <c r="AC269"/>
      <c r="AD269"/>
      <c r="AE269" s="155"/>
      <c r="AF269"/>
      <c r="AG269"/>
      <c r="AH269"/>
      <c r="AI269"/>
      <c r="AJ269"/>
      <c r="AK269" s="155"/>
      <c r="AL269" s="190"/>
      <c r="AM269"/>
      <c r="AN269" s="126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</row>
    <row r="270" spans="1:1003" x14ac:dyDescent="0.2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55"/>
      <c r="Q270"/>
      <c r="R270"/>
      <c r="S270"/>
      <c r="T270" s="155"/>
      <c r="U270"/>
      <c r="V270"/>
      <c r="W270"/>
      <c r="X270"/>
      <c r="Y270"/>
      <c r="Z270"/>
      <c r="AA270"/>
      <c r="AB270"/>
      <c r="AC270"/>
      <c r="AD270"/>
      <c r="AE270" s="155"/>
      <c r="AF270"/>
      <c r="AG270"/>
      <c r="AH270"/>
      <c r="AI270"/>
      <c r="AJ270"/>
      <c r="AK270" s="155"/>
      <c r="AL270" s="190"/>
      <c r="AM270"/>
      <c r="AN270" s="126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</row>
    <row r="271" spans="1:1003" x14ac:dyDescent="0.2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55"/>
      <c r="Q271"/>
      <c r="R271"/>
      <c r="S271"/>
      <c r="T271" s="155"/>
      <c r="U271"/>
      <c r="V271"/>
      <c r="W271"/>
      <c r="X271"/>
      <c r="Y271"/>
      <c r="Z271"/>
      <c r="AA271"/>
      <c r="AB271"/>
      <c r="AC271"/>
      <c r="AD271"/>
      <c r="AE271" s="155"/>
      <c r="AF271"/>
      <c r="AG271"/>
      <c r="AH271"/>
      <c r="AI271"/>
      <c r="AJ271"/>
      <c r="AK271" s="155"/>
      <c r="AL271" s="190"/>
      <c r="AM271"/>
      <c r="AN271" s="126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</row>
    <row r="272" spans="1:1003" x14ac:dyDescent="0.2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55"/>
      <c r="Q272"/>
      <c r="R272"/>
      <c r="S272"/>
      <c r="T272" s="155"/>
      <c r="U272"/>
      <c r="V272"/>
      <c r="W272"/>
      <c r="X272"/>
      <c r="Y272"/>
      <c r="Z272"/>
      <c r="AA272"/>
      <c r="AB272"/>
      <c r="AC272"/>
      <c r="AD272"/>
      <c r="AE272" s="155"/>
      <c r="AF272"/>
      <c r="AG272"/>
      <c r="AH272"/>
      <c r="AI272"/>
      <c r="AJ272"/>
      <c r="AK272" s="155"/>
      <c r="AL272" s="190"/>
      <c r="AM272"/>
      <c r="AN272" s="126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</row>
    <row r="273" spans="1:1003" x14ac:dyDescent="0.2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55"/>
      <c r="Q273"/>
      <c r="R273"/>
      <c r="S273"/>
      <c r="T273" s="155"/>
      <c r="U273"/>
      <c r="V273"/>
      <c r="W273"/>
      <c r="X273"/>
      <c r="Y273"/>
      <c r="Z273"/>
      <c r="AA273"/>
      <c r="AB273"/>
      <c r="AC273"/>
      <c r="AD273"/>
      <c r="AE273" s="155"/>
      <c r="AF273"/>
      <c r="AG273"/>
      <c r="AH273"/>
      <c r="AI273"/>
      <c r="AJ273"/>
      <c r="AK273" s="155"/>
      <c r="AL273" s="190"/>
      <c r="AM273"/>
      <c r="AN273" s="126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</row>
    <row r="274" spans="1:1003" x14ac:dyDescent="0.2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55"/>
      <c r="Q274"/>
      <c r="R274"/>
      <c r="S274"/>
      <c r="T274" s="155"/>
      <c r="U274"/>
      <c r="V274"/>
      <c r="W274"/>
      <c r="X274"/>
      <c r="Y274"/>
      <c r="Z274"/>
      <c r="AA274"/>
      <c r="AB274"/>
      <c r="AC274"/>
      <c r="AD274"/>
      <c r="AE274" s="155"/>
      <c r="AF274"/>
      <c r="AG274"/>
      <c r="AH274"/>
      <c r="AI274"/>
      <c r="AJ274"/>
      <c r="AK274" s="155"/>
      <c r="AL274" s="190"/>
      <c r="AM274"/>
      <c r="AN274" s="126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</row>
    <row r="275" spans="1:1003" x14ac:dyDescent="0.2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55"/>
      <c r="Q275"/>
      <c r="R275"/>
      <c r="S275"/>
      <c r="T275" s="155"/>
      <c r="U275"/>
      <c r="V275"/>
      <c r="W275"/>
      <c r="X275"/>
      <c r="Y275"/>
      <c r="Z275"/>
      <c r="AA275"/>
      <c r="AB275"/>
      <c r="AC275"/>
      <c r="AD275"/>
      <c r="AE275" s="155"/>
      <c r="AF275"/>
      <c r="AG275"/>
      <c r="AH275"/>
      <c r="AI275"/>
      <c r="AJ275"/>
      <c r="AK275" s="155"/>
      <c r="AL275" s="190"/>
      <c r="AM275"/>
      <c r="AN275" s="126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</row>
    <row r="276" spans="1:1003" x14ac:dyDescent="0.2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55"/>
      <c r="Q276"/>
      <c r="R276"/>
      <c r="S276"/>
      <c r="T276" s="155"/>
      <c r="U276"/>
      <c r="V276"/>
      <c r="W276"/>
      <c r="X276"/>
      <c r="Y276"/>
      <c r="Z276"/>
      <c r="AA276"/>
      <c r="AB276"/>
      <c r="AC276"/>
      <c r="AD276"/>
      <c r="AE276" s="155"/>
      <c r="AF276"/>
      <c r="AG276"/>
      <c r="AH276"/>
      <c r="AI276"/>
      <c r="AJ276"/>
      <c r="AK276" s="155"/>
      <c r="AL276" s="190"/>
      <c r="AM276"/>
      <c r="AN276" s="12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</row>
    <row r="277" spans="1:1003" x14ac:dyDescent="0.2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55"/>
      <c r="Q277"/>
      <c r="R277"/>
      <c r="S277"/>
      <c r="T277" s="155"/>
      <c r="U277"/>
      <c r="V277"/>
      <c r="W277"/>
      <c r="X277"/>
      <c r="Y277"/>
      <c r="Z277"/>
      <c r="AA277"/>
      <c r="AB277"/>
      <c r="AC277"/>
      <c r="AD277"/>
      <c r="AE277" s="155"/>
      <c r="AF277"/>
      <c r="AG277"/>
      <c r="AH277"/>
      <c r="AI277"/>
      <c r="AJ277"/>
      <c r="AK277" s="155"/>
      <c r="AL277" s="190"/>
      <c r="AM277"/>
      <c r="AN277" s="126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</row>
    <row r="278" spans="1:1003" x14ac:dyDescent="0.2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55"/>
      <c r="Q278"/>
      <c r="R278"/>
      <c r="S278"/>
      <c r="T278" s="155"/>
      <c r="U278"/>
      <c r="V278"/>
      <c r="W278"/>
      <c r="X278"/>
      <c r="Y278"/>
      <c r="Z278"/>
      <c r="AA278"/>
      <c r="AB278"/>
      <c r="AC278"/>
      <c r="AD278"/>
      <c r="AE278" s="155"/>
      <c r="AF278"/>
      <c r="AG278"/>
      <c r="AH278"/>
      <c r="AI278"/>
      <c r="AJ278"/>
      <c r="AK278" s="155"/>
      <c r="AL278" s="190"/>
      <c r="AM278"/>
      <c r="AN278" s="126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</row>
    <row r="279" spans="1:1003" x14ac:dyDescent="0.2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55"/>
      <c r="Q279"/>
      <c r="R279"/>
      <c r="S279"/>
      <c r="T279" s="155"/>
      <c r="U279"/>
      <c r="V279"/>
      <c r="W279"/>
      <c r="X279"/>
      <c r="Y279"/>
      <c r="Z279"/>
      <c r="AA279"/>
      <c r="AB279"/>
      <c r="AC279"/>
      <c r="AD279"/>
      <c r="AE279" s="155"/>
      <c r="AF279"/>
      <c r="AG279"/>
      <c r="AH279"/>
      <c r="AI279"/>
      <c r="AJ279"/>
      <c r="AK279" s="155"/>
      <c r="AL279" s="190"/>
      <c r="AM279"/>
      <c r="AN279" s="126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</row>
    <row r="280" spans="1:1003" x14ac:dyDescent="0.2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55"/>
      <c r="Q280"/>
      <c r="R280"/>
      <c r="S280"/>
      <c r="T280" s="155"/>
      <c r="U280"/>
      <c r="V280"/>
      <c r="W280"/>
      <c r="X280"/>
      <c r="Y280"/>
      <c r="Z280"/>
      <c r="AA280"/>
      <c r="AB280"/>
      <c r="AC280"/>
      <c r="AD280"/>
      <c r="AE280" s="155"/>
      <c r="AF280"/>
      <c r="AG280"/>
      <c r="AH280"/>
      <c r="AI280"/>
      <c r="AJ280"/>
      <c r="AK280" s="155"/>
      <c r="AL280" s="190"/>
      <c r="AM280"/>
      <c r="AN280" s="126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</row>
    <row r="281" spans="1:1003" x14ac:dyDescent="0.2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55"/>
      <c r="Q281"/>
      <c r="R281"/>
      <c r="S281"/>
      <c r="T281" s="155"/>
      <c r="U281"/>
      <c r="V281"/>
      <c r="W281"/>
      <c r="X281"/>
      <c r="Y281"/>
      <c r="Z281"/>
      <c r="AA281"/>
      <c r="AB281"/>
      <c r="AC281"/>
      <c r="AD281"/>
      <c r="AE281" s="155"/>
      <c r="AF281"/>
      <c r="AG281"/>
      <c r="AH281"/>
      <c r="AI281"/>
      <c r="AJ281"/>
      <c r="AK281" s="155"/>
      <c r="AL281" s="190"/>
      <c r="AM281"/>
      <c r="AN281" s="126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</row>
    <row r="282" spans="1:1003" x14ac:dyDescent="0.2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55"/>
      <c r="Q282"/>
      <c r="R282"/>
      <c r="S282"/>
      <c r="T282" s="155"/>
      <c r="U282"/>
      <c r="V282"/>
      <c r="W282"/>
      <c r="X282"/>
      <c r="Y282"/>
      <c r="Z282"/>
      <c r="AA282"/>
      <c r="AB282"/>
      <c r="AC282"/>
      <c r="AD282"/>
      <c r="AE282" s="155"/>
      <c r="AF282"/>
      <c r="AG282"/>
      <c r="AH282"/>
      <c r="AI282"/>
      <c r="AJ282"/>
      <c r="AK282" s="155"/>
      <c r="AL282" s="190"/>
      <c r="AM282"/>
      <c r="AN282" s="126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</row>
    <row r="283" spans="1:1003" x14ac:dyDescent="0.2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55"/>
      <c r="Q283"/>
      <c r="R283"/>
      <c r="S283"/>
      <c r="T283" s="155"/>
      <c r="U283"/>
      <c r="V283"/>
      <c r="W283"/>
      <c r="X283"/>
      <c r="Y283"/>
      <c r="Z283"/>
      <c r="AA283"/>
      <c r="AB283"/>
      <c r="AC283"/>
      <c r="AD283"/>
      <c r="AE283" s="155"/>
      <c r="AF283"/>
      <c r="AG283"/>
      <c r="AH283"/>
      <c r="AI283"/>
      <c r="AJ283"/>
      <c r="AK283" s="155"/>
      <c r="AL283" s="190"/>
      <c r="AM283"/>
      <c r="AN283" s="126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</row>
    <row r="284" spans="1:1003" x14ac:dyDescent="0.2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55"/>
      <c r="Q284"/>
      <c r="R284"/>
      <c r="S284"/>
      <c r="T284" s="155"/>
      <c r="U284"/>
      <c r="V284"/>
      <c r="W284"/>
      <c r="X284"/>
      <c r="Y284"/>
      <c r="Z284"/>
      <c r="AA284"/>
      <c r="AB284"/>
      <c r="AC284"/>
      <c r="AD284"/>
      <c r="AE284" s="155"/>
      <c r="AF284"/>
      <c r="AG284"/>
      <c r="AH284"/>
      <c r="AI284"/>
      <c r="AJ284"/>
      <c r="AK284" s="155"/>
      <c r="AL284" s="190"/>
      <c r="AM284"/>
      <c r="AN284" s="126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</row>
    <row r="285" spans="1:1003" x14ac:dyDescent="0.2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55"/>
      <c r="Q285"/>
      <c r="R285"/>
      <c r="S285"/>
      <c r="T285" s="155"/>
      <c r="U285"/>
      <c r="V285"/>
      <c r="W285"/>
      <c r="X285"/>
      <c r="Y285"/>
      <c r="Z285"/>
      <c r="AA285"/>
      <c r="AB285"/>
      <c r="AC285"/>
      <c r="AD285"/>
      <c r="AE285" s="155"/>
      <c r="AF285"/>
      <c r="AG285"/>
      <c r="AH285"/>
      <c r="AI285"/>
      <c r="AJ285"/>
      <c r="AK285" s="155"/>
      <c r="AL285" s="190"/>
      <c r="AM285"/>
      <c r="AN285" s="126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</row>
    <row r="286" spans="1:1003" x14ac:dyDescent="0.2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55"/>
      <c r="Q286"/>
      <c r="R286"/>
      <c r="S286"/>
      <c r="T286" s="155"/>
      <c r="U286"/>
      <c r="V286"/>
      <c r="W286"/>
      <c r="X286"/>
      <c r="Y286"/>
      <c r="Z286"/>
      <c r="AA286"/>
      <c r="AB286"/>
      <c r="AC286"/>
      <c r="AD286"/>
      <c r="AE286" s="155"/>
      <c r="AF286"/>
      <c r="AG286"/>
      <c r="AH286"/>
      <c r="AI286"/>
      <c r="AJ286"/>
      <c r="AK286" s="155"/>
      <c r="AL286" s="190"/>
      <c r="AM286"/>
      <c r="AN286" s="12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</row>
    <row r="287" spans="1:1003" x14ac:dyDescent="0.2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55"/>
      <c r="Q287"/>
      <c r="R287"/>
      <c r="S287"/>
      <c r="T287" s="155"/>
      <c r="U287"/>
      <c r="V287"/>
      <c r="W287"/>
      <c r="X287"/>
      <c r="Y287"/>
      <c r="Z287"/>
      <c r="AA287"/>
      <c r="AB287"/>
      <c r="AC287"/>
      <c r="AD287"/>
      <c r="AE287" s="155"/>
      <c r="AF287"/>
      <c r="AG287"/>
      <c r="AH287"/>
      <c r="AI287"/>
      <c r="AJ287"/>
      <c r="AK287" s="155"/>
      <c r="AL287" s="190"/>
      <c r="AM287"/>
      <c r="AN287" s="126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</row>
    <row r="288" spans="1:1003" x14ac:dyDescent="0.2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55"/>
      <c r="Q288"/>
      <c r="R288"/>
      <c r="S288"/>
      <c r="T288" s="155"/>
      <c r="U288"/>
      <c r="V288"/>
      <c r="W288"/>
      <c r="X288"/>
      <c r="Y288"/>
      <c r="Z288"/>
      <c r="AA288"/>
      <c r="AB288"/>
      <c r="AC288"/>
      <c r="AD288"/>
      <c r="AE288" s="155"/>
      <c r="AF288"/>
      <c r="AG288"/>
      <c r="AH288"/>
      <c r="AI288"/>
      <c r="AJ288"/>
      <c r="AK288" s="155"/>
      <c r="AL288" s="190"/>
      <c r="AM288"/>
      <c r="AN288" s="126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</row>
    <row r="289" spans="1:1003" x14ac:dyDescent="0.2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55"/>
      <c r="Q289"/>
      <c r="R289"/>
      <c r="S289"/>
      <c r="T289" s="155"/>
      <c r="U289"/>
      <c r="V289"/>
      <c r="W289"/>
      <c r="X289"/>
      <c r="Y289"/>
      <c r="Z289"/>
      <c r="AA289"/>
      <c r="AB289"/>
      <c r="AC289"/>
      <c r="AD289"/>
      <c r="AE289" s="155"/>
      <c r="AF289"/>
      <c r="AG289"/>
      <c r="AH289"/>
      <c r="AI289"/>
      <c r="AJ289"/>
      <c r="AK289" s="155"/>
      <c r="AL289" s="190"/>
      <c r="AM289"/>
      <c r="AN289" s="126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</row>
    <row r="290" spans="1:1003" x14ac:dyDescent="0.2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55"/>
      <c r="Q290"/>
      <c r="R290"/>
      <c r="S290"/>
      <c r="T290" s="155"/>
      <c r="U290"/>
      <c r="V290"/>
      <c r="W290"/>
      <c r="X290"/>
      <c r="Y290"/>
      <c r="Z290"/>
      <c r="AA290"/>
      <c r="AB290"/>
      <c r="AC290"/>
      <c r="AD290"/>
      <c r="AE290" s="155"/>
      <c r="AF290"/>
      <c r="AG290"/>
      <c r="AH290"/>
      <c r="AI290"/>
      <c r="AJ290"/>
      <c r="AK290" s="155"/>
      <c r="AL290" s="190"/>
      <c r="AM290"/>
      <c r="AN290" s="126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</row>
    <row r="291" spans="1:1003" x14ac:dyDescent="0.2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55"/>
      <c r="Q291"/>
      <c r="R291"/>
      <c r="S291"/>
      <c r="T291" s="155"/>
      <c r="U291"/>
      <c r="V291"/>
      <c r="W291"/>
      <c r="X291"/>
      <c r="Y291"/>
      <c r="Z291"/>
      <c r="AA291"/>
      <c r="AB291"/>
      <c r="AC291"/>
      <c r="AD291"/>
      <c r="AE291" s="155"/>
      <c r="AF291"/>
      <c r="AG291"/>
      <c r="AH291"/>
      <c r="AI291"/>
      <c r="AJ291"/>
      <c r="AK291" s="155"/>
      <c r="AL291" s="190"/>
      <c r="AM291"/>
      <c r="AN291" s="126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</row>
    <row r="292" spans="1:1003" x14ac:dyDescent="0.2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55"/>
      <c r="Q292"/>
      <c r="R292"/>
      <c r="S292"/>
      <c r="T292" s="155"/>
      <c r="U292"/>
      <c r="V292"/>
      <c r="W292"/>
      <c r="X292"/>
      <c r="Y292"/>
      <c r="Z292"/>
      <c r="AA292"/>
      <c r="AB292"/>
      <c r="AC292"/>
      <c r="AD292"/>
      <c r="AE292" s="155"/>
      <c r="AF292"/>
      <c r="AG292"/>
      <c r="AH292"/>
      <c r="AI292"/>
      <c r="AJ292"/>
      <c r="AK292" s="155"/>
      <c r="AL292" s="190"/>
      <c r="AM292"/>
      <c r="AN292" s="126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</row>
    <row r="293" spans="1:1003" x14ac:dyDescent="0.2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55"/>
      <c r="Q293"/>
      <c r="R293"/>
      <c r="S293"/>
      <c r="T293" s="155"/>
      <c r="U293"/>
      <c r="V293"/>
      <c r="W293"/>
      <c r="X293"/>
      <c r="Y293"/>
      <c r="Z293"/>
      <c r="AA293"/>
      <c r="AB293"/>
      <c r="AC293"/>
      <c r="AD293"/>
      <c r="AE293" s="155"/>
      <c r="AF293"/>
      <c r="AG293"/>
      <c r="AH293"/>
      <c r="AI293"/>
      <c r="AJ293"/>
      <c r="AK293" s="155"/>
      <c r="AL293" s="190"/>
      <c r="AM293"/>
      <c r="AN293" s="126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</row>
    <row r="294" spans="1:1003" x14ac:dyDescent="0.2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55"/>
      <c r="Q294"/>
      <c r="R294"/>
      <c r="S294"/>
      <c r="T294" s="155"/>
      <c r="U294"/>
      <c r="V294"/>
      <c r="W294"/>
      <c r="X294"/>
      <c r="Y294"/>
      <c r="Z294"/>
      <c r="AA294"/>
      <c r="AB294"/>
      <c r="AC294"/>
      <c r="AD294"/>
      <c r="AE294" s="155"/>
      <c r="AF294"/>
      <c r="AG294"/>
      <c r="AH294"/>
      <c r="AI294"/>
      <c r="AJ294"/>
      <c r="AK294" s="155"/>
      <c r="AL294" s="190"/>
      <c r="AM294"/>
      <c r="AN294" s="126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</row>
    <row r="295" spans="1:1003" x14ac:dyDescent="0.2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55"/>
      <c r="Q295"/>
      <c r="R295"/>
      <c r="S295"/>
      <c r="T295" s="155"/>
      <c r="U295"/>
      <c r="V295"/>
      <c r="W295"/>
      <c r="X295"/>
      <c r="Y295"/>
      <c r="Z295"/>
      <c r="AA295"/>
      <c r="AB295"/>
      <c r="AC295"/>
      <c r="AD295"/>
      <c r="AE295" s="155"/>
      <c r="AF295"/>
      <c r="AG295"/>
      <c r="AH295"/>
      <c r="AI295"/>
      <c r="AJ295"/>
      <c r="AK295" s="155"/>
      <c r="AL295" s="190"/>
      <c r="AM295"/>
      <c r="AN295" s="126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</row>
    <row r="296" spans="1:1003" x14ac:dyDescent="0.2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55"/>
      <c r="Q296"/>
      <c r="R296"/>
      <c r="S296"/>
      <c r="T296" s="155"/>
      <c r="U296"/>
      <c r="V296"/>
      <c r="W296"/>
      <c r="X296"/>
      <c r="Y296"/>
      <c r="Z296"/>
      <c r="AA296"/>
      <c r="AB296"/>
      <c r="AC296"/>
      <c r="AD296"/>
      <c r="AE296" s="155"/>
      <c r="AF296"/>
      <c r="AG296"/>
      <c r="AH296"/>
      <c r="AI296"/>
      <c r="AJ296"/>
      <c r="AK296" s="155"/>
      <c r="AL296" s="190"/>
      <c r="AM296"/>
      <c r="AN296" s="12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</row>
    <row r="297" spans="1:1003" x14ac:dyDescent="0.2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55"/>
      <c r="Q297"/>
      <c r="R297"/>
      <c r="S297"/>
      <c r="T297" s="155"/>
      <c r="U297"/>
      <c r="V297"/>
      <c r="W297"/>
      <c r="X297"/>
      <c r="Y297"/>
      <c r="Z297"/>
      <c r="AA297"/>
      <c r="AB297"/>
      <c r="AC297"/>
      <c r="AD297"/>
      <c r="AE297" s="155"/>
      <c r="AF297"/>
      <c r="AG297"/>
      <c r="AH297"/>
      <c r="AI297"/>
      <c r="AJ297"/>
      <c r="AK297" s="155"/>
      <c r="AL297" s="190"/>
      <c r="AM297"/>
      <c r="AN297" s="126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</row>
    <row r="298" spans="1:1003" x14ac:dyDescent="0.2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55"/>
      <c r="Q298"/>
      <c r="R298"/>
      <c r="S298"/>
      <c r="T298" s="155"/>
      <c r="U298"/>
      <c r="V298"/>
      <c r="W298"/>
      <c r="X298"/>
      <c r="Y298"/>
      <c r="Z298"/>
      <c r="AA298"/>
      <c r="AB298"/>
      <c r="AC298"/>
      <c r="AD298"/>
      <c r="AE298" s="155"/>
      <c r="AF298"/>
      <c r="AG298"/>
      <c r="AH298"/>
      <c r="AI298"/>
      <c r="AJ298"/>
      <c r="AK298" s="155"/>
      <c r="AL298" s="190"/>
      <c r="AM298"/>
      <c r="AN298" s="126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</row>
    <row r="299" spans="1:1003" x14ac:dyDescent="0.2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55"/>
      <c r="Q299"/>
      <c r="R299"/>
      <c r="S299"/>
      <c r="T299" s="155"/>
      <c r="U299"/>
      <c r="V299"/>
      <c r="W299"/>
      <c r="X299"/>
      <c r="Y299"/>
      <c r="Z299"/>
      <c r="AA299"/>
      <c r="AB299"/>
      <c r="AC299"/>
      <c r="AD299"/>
      <c r="AE299" s="155"/>
      <c r="AF299"/>
      <c r="AG299"/>
      <c r="AH299"/>
      <c r="AI299"/>
      <c r="AJ299"/>
      <c r="AK299" s="155"/>
      <c r="AL299" s="190"/>
      <c r="AM299"/>
      <c r="AN299" s="126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</row>
    <row r="300" spans="1:1003" x14ac:dyDescent="0.2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55"/>
      <c r="Q300"/>
      <c r="R300"/>
      <c r="S300"/>
      <c r="T300" s="155"/>
      <c r="U300"/>
      <c r="V300"/>
      <c r="W300"/>
      <c r="X300"/>
      <c r="Y300"/>
      <c r="Z300"/>
      <c r="AA300"/>
      <c r="AB300"/>
      <c r="AC300"/>
      <c r="AD300"/>
      <c r="AE300" s="155"/>
      <c r="AF300"/>
      <c r="AG300"/>
      <c r="AH300"/>
      <c r="AI300"/>
      <c r="AJ300"/>
      <c r="AK300" s="155"/>
      <c r="AL300" s="190"/>
      <c r="AM300"/>
      <c r="AN300" s="126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</row>
    <row r="301" spans="1:1003" x14ac:dyDescent="0.2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55"/>
      <c r="Q301"/>
      <c r="R301"/>
      <c r="S301"/>
      <c r="T301" s="155"/>
      <c r="U301"/>
      <c r="V301"/>
      <c r="W301"/>
      <c r="X301"/>
      <c r="Y301"/>
      <c r="Z301"/>
      <c r="AA301"/>
      <c r="AB301"/>
      <c r="AC301"/>
      <c r="AD301"/>
      <c r="AE301" s="155"/>
      <c r="AF301"/>
      <c r="AG301"/>
      <c r="AH301"/>
      <c r="AI301"/>
      <c r="AJ301"/>
      <c r="AK301" s="155"/>
      <c r="AL301" s="190"/>
      <c r="AM301"/>
      <c r="AN301" s="126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</row>
    <row r="302" spans="1:1003" x14ac:dyDescent="0.2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55"/>
      <c r="Q302"/>
      <c r="R302"/>
      <c r="S302"/>
      <c r="T302" s="155"/>
      <c r="U302"/>
      <c r="V302"/>
      <c r="W302"/>
      <c r="X302"/>
      <c r="Y302"/>
      <c r="Z302"/>
      <c r="AA302"/>
      <c r="AB302"/>
      <c r="AC302"/>
      <c r="AD302"/>
      <c r="AE302" s="155"/>
      <c r="AF302"/>
      <c r="AG302"/>
      <c r="AH302"/>
      <c r="AI302"/>
      <c r="AJ302"/>
      <c r="AK302" s="155"/>
      <c r="AL302" s="190"/>
      <c r="AM302"/>
      <c r="AN302" s="126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</row>
    <row r="303" spans="1:1003" x14ac:dyDescent="0.2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55"/>
      <c r="Q303"/>
      <c r="R303"/>
      <c r="S303"/>
      <c r="T303" s="155"/>
      <c r="U303"/>
      <c r="V303"/>
      <c r="W303"/>
      <c r="X303"/>
      <c r="Y303"/>
      <c r="Z303"/>
      <c r="AA303"/>
      <c r="AB303"/>
      <c r="AC303"/>
      <c r="AD303"/>
      <c r="AE303" s="155"/>
      <c r="AF303"/>
      <c r="AG303"/>
      <c r="AH303"/>
      <c r="AI303"/>
      <c r="AJ303"/>
      <c r="AK303" s="155"/>
      <c r="AL303" s="190"/>
      <c r="AM303"/>
      <c r="AN303" s="126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</row>
    <row r="304" spans="1:1003" x14ac:dyDescent="0.2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55"/>
      <c r="Q304"/>
      <c r="R304"/>
      <c r="S304"/>
      <c r="T304" s="155"/>
      <c r="U304"/>
      <c r="V304"/>
      <c r="W304"/>
      <c r="X304"/>
      <c r="Y304"/>
      <c r="Z304"/>
      <c r="AA304"/>
      <c r="AB304"/>
      <c r="AC304"/>
      <c r="AD304"/>
      <c r="AE304" s="155"/>
      <c r="AF304"/>
      <c r="AG304"/>
      <c r="AH304"/>
      <c r="AI304"/>
      <c r="AJ304"/>
      <c r="AK304" s="155"/>
      <c r="AL304" s="190"/>
      <c r="AM304"/>
      <c r="AN304" s="126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</row>
    <row r="305" spans="1:1003" x14ac:dyDescent="0.2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55"/>
      <c r="Q305"/>
      <c r="R305"/>
      <c r="S305"/>
      <c r="T305" s="155"/>
      <c r="U305"/>
      <c r="V305"/>
      <c r="W305"/>
      <c r="X305"/>
      <c r="Y305"/>
      <c r="Z305"/>
      <c r="AA305"/>
      <c r="AB305"/>
      <c r="AC305"/>
      <c r="AD305"/>
      <c r="AE305" s="155"/>
      <c r="AF305"/>
      <c r="AG305"/>
      <c r="AH305"/>
      <c r="AI305"/>
      <c r="AJ305"/>
      <c r="AK305" s="155"/>
      <c r="AL305" s="190"/>
      <c r="AM305"/>
      <c r="AN305" s="126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</row>
    <row r="306" spans="1:1003" x14ac:dyDescent="0.2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55"/>
      <c r="Q306"/>
      <c r="R306"/>
      <c r="S306"/>
      <c r="T306" s="155"/>
      <c r="U306"/>
      <c r="V306"/>
      <c r="W306"/>
      <c r="X306"/>
      <c r="Y306"/>
      <c r="Z306"/>
      <c r="AA306"/>
      <c r="AB306"/>
      <c r="AC306"/>
      <c r="AD306"/>
      <c r="AE306" s="155"/>
      <c r="AF306"/>
      <c r="AG306"/>
      <c r="AH306"/>
      <c r="AI306"/>
      <c r="AJ306"/>
      <c r="AK306" s="155"/>
      <c r="AL306" s="190"/>
      <c r="AM306"/>
      <c r="AN306" s="12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</row>
    <row r="307" spans="1:1003" x14ac:dyDescent="0.2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55"/>
      <c r="Q307"/>
      <c r="R307"/>
      <c r="S307"/>
      <c r="T307" s="155"/>
      <c r="U307"/>
      <c r="V307"/>
      <c r="W307"/>
      <c r="X307"/>
      <c r="Y307"/>
      <c r="Z307"/>
      <c r="AA307"/>
      <c r="AB307"/>
      <c r="AC307"/>
      <c r="AD307"/>
      <c r="AE307" s="155"/>
      <c r="AF307"/>
      <c r="AG307"/>
      <c r="AH307"/>
      <c r="AI307"/>
      <c r="AJ307"/>
      <c r="AK307" s="155"/>
      <c r="AL307" s="190"/>
      <c r="AM307"/>
      <c r="AN307" s="126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</row>
    <row r="308" spans="1:1003" x14ac:dyDescent="0.2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55"/>
      <c r="Q308"/>
      <c r="R308"/>
      <c r="S308"/>
      <c r="T308" s="155"/>
      <c r="U308"/>
      <c r="V308"/>
      <c r="W308"/>
      <c r="X308"/>
      <c r="Y308"/>
      <c r="Z308"/>
      <c r="AA308"/>
      <c r="AB308"/>
      <c r="AC308"/>
      <c r="AD308"/>
      <c r="AE308" s="155"/>
      <c r="AF308"/>
      <c r="AG308"/>
      <c r="AH308"/>
      <c r="AI308"/>
      <c r="AJ308"/>
      <c r="AK308" s="155"/>
      <c r="AL308" s="190"/>
      <c r="AM308"/>
      <c r="AN308" s="126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</row>
    <row r="309" spans="1:1003" x14ac:dyDescent="0.2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55"/>
      <c r="Q309"/>
      <c r="R309"/>
      <c r="S309"/>
      <c r="T309" s="155"/>
      <c r="U309"/>
      <c r="V309"/>
      <c r="W309"/>
      <c r="X309"/>
      <c r="Y309"/>
      <c r="Z309"/>
      <c r="AA309"/>
      <c r="AB309"/>
      <c r="AC309"/>
      <c r="AD309"/>
      <c r="AE309" s="155"/>
      <c r="AF309"/>
      <c r="AG309"/>
      <c r="AH309"/>
      <c r="AI309"/>
      <c r="AJ309"/>
      <c r="AK309" s="155"/>
      <c r="AL309" s="190"/>
      <c r="AM309"/>
      <c r="AN309" s="126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</row>
    <row r="310" spans="1:1003" x14ac:dyDescent="0.2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55"/>
      <c r="Q310"/>
      <c r="R310"/>
      <c r="S310"/>
      <c r="T310" s="155"/>
      <c r="U310"/>
      <c r="V310"/>
      <c r="W310"/>
      <c r="X310"/>
      <c r="Y310"/>
      <c r="Z310"/>
      <c r="AA310"/>
      <c r="AB310"/>
      <c r="AC310"/>
      <c r="AD310"/>
      <c r="AE310" s="155"/>
      <c r="AF310"/>
      <c r="AG310"/>
      <c r="AH310"/>
      <c r="AI310"/>
      <c r="AJ310"/>
      <c r="AK310" s="155"/>
      <c r="AL310" s="190"/>
      <c r="AM310"/>
      <c r="AN310" s="126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</row>
    <row r="311" spans="1:1003" x14ac:dyDescent="0.2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55"/>
      <c r="Q311"/>
      <c r="R311"/>
      <c r="S311"/>
      <c r="T311" s="155"/>
      <c r="U311"/>
      <c r="V311"/>
      <c r="W311"/>
      <c r="X311"/>
      <c r="Y311"/>
      <c r="Z311"/>
      <c r="AA311"/>
      <c r="AB311"/>
      <c r="AC311"/>
      <c r="AD311"/>
      <c r="AE311" s="155"/>
      <c r="AF311"/>
      <c r="AG311"/>
      <c r="AH311"/>
      <c r="AI311"/>
      <c r="AJ311"/>
      <c r="AK311" s="155"/>
      <c r="AL311" s="190"/>
      <c r="AM311"/>
      <c r="AN311" s="126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</row>
    <row r="312" spans="1:1003" x14ac:dyDescent="0.2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55"/>
      <c r="Q312"/>
      <c r="R312"/>
      <c r="S312"/>
      <c r="T312" s="155"/>
      <c r="U312"/>
      <c r="V312"/>
      <c r="W312"/>
      <c r="X312"/>
      <c r="Y312"/>
      <c r="Z312"/>
      <c r="AA312"/>
      <c r="AB312"/>
      <c r="AC312"/>
      <c r="AD312"/>
      <c r="AE312" s="155"/>
      <c r="AF312"/>
      <c r="AG312"/>
      <c r="AH312"/>
      <c r="AI312"/>
      <c r="AJ312"/>
      <c r="AK312" s="155"/>
      <c r="AL312" s="190"/>
      <c r="AM312"/>
      <c r="AN312" s="126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</row>
    <row r="313" spans="1:1003" x14ac:dyDescent="0.2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55"/>
      <c r="Q313"/>
      <c r="R313"/>
      <c r="S313"/>
      <c r="T313" s="155"/>
      <c r="U313"/>
      <c r="V313"/>
      <c r="W313"/>
      <c r="X313"/>
      <c r="Y313"/>
      <c r="Z313"/>
      <c r="AA313"/>
      <c r="AB313"/>
      <c r="AC313"/>
      <c r="AD313"/>
      <c r="AE313" s="155"/>
      <c r="AF313"/>
      <c r="AG313"/>
      <c r="AH313"/>
      <c r="AI313"/>
      <c r="AJ313"/>
      <c r="AK313" s="155"/>
      <c r="AL313" s="190"/>
      <c r="AM313"/>
      <c r="AN313" s="126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</row>
    <row r="314" spans="1:1003" x14ac:dyDescent="0.2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55"/>
      <c r="Q314"/>
      <c r="R314"/>
      <c r="S314"/>
      <c r="T314" s="155"/>
      <c r="U314"/>
      <c r="V314"/>
      <c r="W314"/>
      <c r="X314"/>
      <c r="Y314"/>
      <c r="Z314"/>
      <c r="AA314"/>
      <c r="AB314"/>
      <c r="AC314"/>
      <c r="AD314"/>
      <c r="AE314" s="155"/>
      <c r="AF314"/>
      <c r="AG314"/>
      <c r="AH314"/>
      <c r="AI314"/>
      <c r="AJ314"/>
      <c r="AK314" s="155"/>
      <c r="AL314" s="190"/>
      <c r="AM314"/>
      <c r="AN314" s="126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</row>
    <row r="315" spans="1:1003" x14ac:dyDescent="0.2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55"/>
      <c r="Q315"/>
      <c r="R315"/>
      <c r="S315"/>
      <c r="T315" s="155"/>
      <c r="U315"/>
      <c r="V315"/>
      <c r="W315"/>
      <c r="X315"/>
      <c r="Y315"/>
      <c r="Z315"/>
      <c r="AA315"/>
      <c r="AB315"/>
      <c r="AC315"/>
      <c r="AD315"/>
      <c r="AE315" s="155"/>
      <c r="AF315"/>
      <c r="AG315"/>
      <c r="AH315"/>
      <c r="AI315"/>
      <c r="AJ315"/>
      <c r="AK315" s="155"/>
      <c r="AL315" s="190"/>
      <c r="AM315"/>
      <c r="AN315" s="126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</row>
    <row r="316" spans="1:1003" x14ac:dyDescent="0.2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55"/>
      <c r="Q316"/>
      <c r="R316"/>
      <c r="S316"/>
      <c r="T316" s="155"/>
      <c r="U316"/>
      <c r="V316"/>
      <c r="W316"/>
      <c r="X316"/>
      <c r="Y316"/>
      <c r="Z316"/>
      <c r="AA316"/>
      <c r="AB316"/>
      <c r="AC316"/>
      <c r="AD316"/>
      <c r="AE316" s="155"/>
      <c r="AF316"/>
      <c r="AG316"/>
      <c r="AH316"/>
      <c r="AI316"/>
      <c r="AJ316"/>
      <c r="AK316" s="155"/>
      <c r="AL316" s="190"/>
      <c r="AM316"/>
      <c r="AN316" s="12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</row>
    <row r="317" spans="1:1003" x14ac:dyDescent="0.2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55"/>
      <c r="Q317"/>
      <c r="R317"/>
      <c r="S317"/>
      <c r="T317" s="155"/>
      <c r="U317"/>
      <c r="V317"/>
      <c r="W317"/>
      <c r="X317"/>
      <c r="Y317"/>
      <c r="Z317"/>
      <c r="AA317"/>
      <c r="AB317"/>
      <c r="AC317"/>
      <c r="AD317"/>
      <c r="AE317" s="155"/>
      <c r="AF317"/>
      <c r="AG317"/>
      <c r="AH317"/>
      <c r="AI317"/>
      <c r="AJ317"/>
      <c r="AK317" s="155"/>
      <c r="AL317" s="190"/>
      <c r="AM317"/>
      <c r="AN317" s="126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</row>
    <row r="318" spans="1:1003" x14ac:dyDescent="0.2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55"/>
      <c r="Q318"/>
      <c r="R318"/>
      <c r="S318"/>
      <c r="T318" s="155"/>
      <c r="U318"/>
      <c r="V318"/>
      <c r="W318"/>
      <c r="X318"/>
      <c r="Y318"/>
      <c r="Z318"/>
      <c r="AA318"/>
      <c r="AB318"/>
      <c r="AC318"/>
      <c r="AD318"/>
      <c r="AE318" s="155"/>
      <c r="AF318"/>
      <c r="AG318"/>
      <c r="AH318"/>
      <c r="AI318"/>
      <c r="AJ318"/>
      <c r="AK318" s="155"/>
      <c r="AL318" s="190"/>
      <c r="AM318"/>
      <c r="AN318" s="126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</row>
    <row r="319" spans="1:1003" x14ac:dyDescent="0.2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55"/>
      <c r="Q319"/>
      <c r="R319"/>
      <c r="S319"/>
      <c r="T319" s="155"/>
      <c r="U319"/>
      <c r="V319"/>
      <c r="W319"/>
      <c r="X319"/>
      <c r="Y319"/>
      <c r="Z319"/>
      <c r="AA319"/>
      <c r="AB319"/>
      <c r="AC319"/>
      <c r="AD319"/>
      <c r="AE319" s="155"/>
      <c r="AF319"/>
      <c r="AG319"/>
      <c r="AH319"/>
      <c r="AI319"/>
      <c r="AJ319"/>
      <c r="AK319" s="155"/>
      <c r="AL319" s="190"/>
      <c r="AM319"/>
      <c r="AN319" s="126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</row>
    <row r="320" spans="1:1003" x14ac:dyDescent="0.2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55"/>
      <c r="Q320"/>
      <c r="R320"/>
      <c r="S320"/>
      <c r="T320" s="155"/>
      <c r="U320"/>
      <c r="V320"/>
      <c r="W320"/>
      <c r="X320"/>
      <c r="Y320"/>
      <c r="Z320"/>
      <c r="AA320"/>
      <c r="AB320"/>
      <c r="AC320"/>
      <c r="AD320"/>
      <c r="AE320" s="155"/>
      <c r="AF320"/>
      <c r="AG320"/>
      <c r="AH320"/>
      <c r="AI320"/>
      <c r="AJ320"/>
      <c r="AK320" s="155"/>
      <c r="AL320" s="190"/>
      <c r="AM320"/>
      <c r="AN320" s="126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</row>
    <row r="321" spans="1:1003" x14ac:dyDescent="0.2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55"/>
      <c r="Q321"/>
      <c r="R321"/>
      <c r="S321"/>
      <c r="T321" s="155"/>
      <c r="U321"/>
      <c r="V321"/>
      <c r="W321"/>
      <c r="X321"/>
      <c r="Y321"/>
      <c r="Z321"/>
      <c r="AA321"/>
      <c r="AB321"/>
      <c r="AC321"/>
      <c r="AD321"/>
      <c r="AE321" s="155"/>
      <c r="AF321"/>
      <c r="AG321"/>
      <c r="AH321"/>
      <c r="AI321"/>
      <c r="AJ321"/>
      <c r="AK321" s="155"/>
      <c r="AL321" s="190"/>
      <c r="AM321"/>
      <c r="AN321" s="126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</row>
    <row r="322" spans="1:1003" x14ac:dyDescent="0.2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55"/>
      <c r="Q322"/>
      <c r="R322"/>
      <c r="S322"/>
      <c r="T322" s="155"/>
      <c r="U322"/>
      <c r="V322"/>
      <c r="W322"/>
      <c r="X322"/>
      <c r="Y322"/>
      <c r="Z322"/>
      <c r="AA322"/>
      <c r="AB322"/>
      <c r="AC322"/>
      <c r="AD322"/>
      <c r="AE322" s="155"/>
      <c r="AF322"/>
      <c r="AG322"/>
      <c r="AH322"/>
      <c r="AI322"/>
      <c r="AJ322"/>
      <c r="AK322" s="155"/>
      <c r="AL322" s="190"/>
      <c r="AM322"/>
      <c r="AN322" s="126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</row>
    <row r="323" spans="1:1003" x14ac:dyDescent="0.2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55"/>
      <c r="Q323"/>
      <c r="R323"/>
      <c r="S323"/>
      <c r="T323" s="155"/>
      <c r="U323"/>
      <c r="V323"/>
      <c r="W323"/>
      <c r="X323"/>
      <c r="Y323"/>
      <c r="Z323"/>
      <c r="AA323"/>
      <c r="AB323"/>
      <c r="AC323"/>
      <c r="AD323"/>
      <c r="AE323" s="155"/>
      <c r="AF323"/>
      <c r="AG323"/>
      <c r="AH323"/>
      <c r="AI323"/>
      <c r="AJ323"/>
      <c r="AK323" s="155"/>
      <c r="AL323" s="190"/>
      <c r="AM323"/>
      <c r="AN323" s="126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</row>
    <row r="324" spans="1:1003" x14ac:dyDescent="0.2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55"/>
      <c r="Q324"/>
      <c r="R324"/>
      <c r="S324"/>
      <c r="T324" s="155"/>
      <c r="U324"/>
      <c r="V324"/>
      <c r="W324"/>
      <c r="X324"/>
      <c r="Y324"/>
      <c r="Z324"/>
      <c r="AA324"/>
      <c r="AB324"/>
      <c r="AC324"/>
      <c r="AD324"/>
      <c r="AE324" s="155"/>
      <c r="AF324"/>
      <c r="AG324"/>
      <c r="AH324"/>
      <c r="AI324"/>
      <c r="AJ324"/>
      <c r="AK324" s="155"/>
      <c r="AL324" s="190"/>
      <c r="AM324"/>
      <c r="AN324" s="126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</row>
    <row r="325" spans="1:1003" x14ac:dyDescent="0.2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55"/>
      <c r="Q325"/>
      <c r="R325"/>
      <c r="S325"/>
      <c r="T325" s="155"/>
      <c r="U325"/>
      <c r="V325"/>
      <c r="W325"/>
      <c r="X325"/>
      <c r="Y325"/>
      <c r="Z325"/>
      <c r="AA325"/>
      <c r="AB325"/>
      <c r="AC325"/>
      <c r="AD325"/>
      <c r="AE325" s="155"/>
      <c r="AF325"/>
      <c r="AG325"/>
      <c r="AH325"/>
      <c r="AI325"/>
      <c r="AJ325"/>
      <c r="AK325" s="155"/>
      <c r="AL325" s="190"/>
      <c r="AM325"/>
      <c r="AN325" s="126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</row>
    <row r="326" spans="1:1003" x14ac:dyDescent="0.2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55"/>
      <c r="Q326"/>
      <c r="R326"/>
      <c r="S326"/>
      <c r="T326" s="155"/>
      <c r="U326"/>
      <c r="V326"/>
      <c r="W326"/>
      <c r="X326"/>
      <c r="Y326"/>
      <c r="Z326"/>
      <c r="AA326"/>
      <c r="AB326"/>
      <c r="AC326"/>
      <c r="AD326"/>
      <c r="AE326" s="155"/>
      <c r="AF326"/>
      <c r="AG326"/>
      <c r="AH326"/>
      <c r="AI326"/>
      <c r="AJ326"/>
      <c r="AK326" s="155"/>
      <c r="AL326" s="190"/>
      <c r="AM326"/>
      <c r="AN326" s="1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</row>
    <row r="327" spans="1:1003" x14ac:dyDescent="0.2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55"/>
      <c r="Q327"/>
      <c r="R327"/>
      <c r="S327"/>
      <c r="T327" s="155"/>
      <c r="U327"/>
      <c r="V327"/>
      <c r="W327"/>
      <c r="X327"/>
      <c r="Y327"/>
      <c r="Z327"/>
      <c r="AA327"/>
      <c r="AB327"/>
      <c r="AC327"/>
      <c r="AD327"/>
      <c r="AE327" s="155"/>
      <c r="AF327"/>
      <c r="AG327"/>
      <c r="AH327"/>
      <c r="AI327"/>
      <c r="AJ327"/>
      <c r="AK327" s="155"/>
      <c r="AL327" s="190"/>
      <c r="AM327"/>
      <c r="AN327" s="126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</row>
    <row r="328" spans="1:1003" x14ac:dyDescent="0.2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55"/>
      <c r="Q328"/>
      <c r="R328"/>
      <c r="S328"/>
      <c r="T328" s="155"/>
      <c r="U328"/>
      <c r="V328"/>
      <c r="W328"/>
      <c r="X328"/>
      <c r="Y328"/>
      <c r="Z328"/>
      <c r="AA328"/>
      <c r="AB328"/>
      <c r="AC328"/>
      <c r="AD328"/>
      <c r="AE328" s="155"/>
      <c r="AF328"/>
      <c r="AG328"/>
      <c r="AH328"/>
      <c r="AI328"/>
      <c r="AJ328"/>
      <c r="AK328" s="155"/>
      <c r="AL328" s="190"/>
      <c r="AM328"/>
      <c r="AN328" s="126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</row>
    <row r="329" spans="1:1003" x14ac:dyDescent="0.2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55"/>
      <c r="Q329"/>
      <c r="R329"/>
      <c r="S329"/>
      <c r="T329" s="155"/>
      <c r="U329"/>
      <c r="V329"/>
      <c r="W329"/>
      <c r="X329"/>
      <c r="Y329"/>
      <c r="Z329"/>
      <c r="AA329"/>
      <c r="AB329"/>
      <c r="AC329"/>
      <c r="AD329"/>
      <c r="AE329" s="155"/>
      <c r="AF329"/>
      <c r="AG329"/>
      <c r="AH329"/>
      <c r="AI329"/>
      <c r="AJ329"/>
      <c r="AK329" s="155"/>
      <c r="AL329" s="190"/>
      <c r="AM329"/>
      <c r="AN329" s="126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</row>
    <row r="330" spans="1:1003" x14ac:dyDescent="0.2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55"/>
      <c r="Q330"/>
      <c r="R330"/>
      <c r="S330"/>
      <c r="T330" s="155"/>
      <c r="U330"/>
      <c r="V330"/>
      <c r="W330"/>
      <c r="X330"/>
      <c r="Y330"/>
      <c r="Z330"/>
      <c r="AA330"/>
      <c r="AB330"/>
      <c r="AC330"/>
      <c r="AD330"/>
      <c r="AE330" s="155"/>
      <c r="AF330"/>
      <c r="AG330"/>
      <c r="AH330"/>
      <c r="AI330"/>
      <c r="AJ330"/>
      <c r="AK330" s="155"/>
      <c r="AL330" s="190"/>
      <c r="AM330"/>
      <c r="AN330" s="126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</row>
    <row r="331" spans="1:1003" x14ac:dyDescent="0.2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55"/>
      <c r="Q331"/>
      <c r="R331"/>
      <c r="S331"/>
      <c r="T331" s="155"/>
      <c r="U331"/>
      <c r="V331"/>
      <c r="W331"/>
      <c r="X331"/>
      <c r="Y331"/>
      <c r="Z331"/>
      <c r="AA331"/>
      <c r="AB331"/>
      <c r="AC331"/>
      <c r="AD331"/>
      <c r="AE331" s="155"/>
      <c r="AF331"/>
      <c r="AG331"/>
      <c r="AH331"/>
      <c r="AI331"/>
      <c r="AJ331"/>
      <c r="AK331" s="155"/>
      <c r="AL331" s="190"/>
      <c r="AM331"/>
      <c r="AN331" s="126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</row>
    <row r="332" spans="1:1003" x14ac:dyDescent="0.2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55"/>
      <c r="Q332"/>
      <c r="R332"/>
      <c r="S332"/>
      <c r="T332" s="155"/>
      <c r="U332"/>
      <c r="V332"/>
      <c r="W332"/>
      <c r="X332"/>
      <c r="Y332"/>
      <c r="Z332"/>
      <c r="AA332"/>
      <c r="AB332"/>
      <c r="AC332"/>
      <c r="AD332"/>
      <c r="AE332" s="155"/>
      <c r="AF332"/>
      <c r="AG332"/>
      <c r="AH332"/>
      <c r="AI332"/>
      <c r="AJ332"/>
      <c r="AK332" s="155"/>
      <c r="AL332" s="190"/>
      <c r="AM332"/>
      <c r="AN332" s="126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</row>
    <row r="333" spans="1:1003" x14ac:dyDescent="0.2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55"/>
      <c r="Q333"/>
      <c r="R333"/>
      <c r="S333"/>
      <c r="T333" s="155"/>
      <c r="U333"/>
      <c r="V333"/>
      <c r="W333"/>
      <c r="X333"/>
      <c r="Y333"/>
      <c r="Z333"/>
      <c r="AA333"/>
      <c r="AB333"/>
      <c r="AC333"/>
      <c r="AD333"/>
      <c r="AE333" s="155"/>
      <c r="AF333"/>
      <c r="AG333"/>
      <c r="AH333"/>
      <c r="AI333"/>
      <c r="AJ333"/>
      <c r="AK333" s="155"/>
      <c r="AL333" s="190"/>
      <c r="AM333"/>
      <c r="AN333" s="126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</row>
    <row r="334" spans="1:1003" x14ac:dyDescent="0.2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55"/>
      <c r="Q334"/>
      <c r="R334"/>
      <c r="S334"/>
      <c r="T334" s="155"/>
      <c r="U334"/>
      <c r="V334"/>
      <c r="W334"/>
      <c r="X334"/>
      <c r="Y334"/>
      <c r="Z334"/>
      <c r="AA334"/>
      <c r="AB334"/>
      <c r="AC334"/>
      <c r="AD334"/>
      <c r="AE334" s="155"/>
      <c r="AF334"/>
      <c r="AG334"/>
      <c r="AH334"/>
      <c r="AI334"/>
      <c r="AJ334"/>
      <c r="AK334" s="155"/>
      <c r="AL334" s="190"/>
      <c r="AM334"/>
      <c r="AN334" s="126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</row>
    <row r="335" spans="1:1003" x14ac:dyDescent="0.2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55"/>
      <c r="Q335"/>
      <c r="R335"/>
      <c r="S335"/>
      <c r="T335" s="155"/>
      <c r="U335"/>
      <c r="V335"/>
      <c r="W335"/>
      <c r="X335"/>
      <c r="Y335"/>
      <c r="Z335"/>
      <c r="AA335"/>
      <c r="AB335"/>
      <c r="AC335"/>
      <c r="AD335"/>
      <c r="AE335" s="155"/>
      <c r="AF335"/>
      <c r="AG335"/>
      <c r="AH335"/>
      <c r="AI335"/>
      <c r="AJ335"/>
      <c r="AK335" s="155"/>
      <c r="AL335" s="190"/>
      <c r="AM335"/>
      <c r="AN335" s="126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</row>
    <row r="336" spans="1:1003" x14ac:dyDescent="0.2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55"/>
      <c r="Q336"/>
      <c r="R336"/>
      <c r="S336"/>
      <c r="T336" s="155"/>
      <c r="U336"/>
      <c r="V336"/>
      <c r="W336"/>
      <c r="X336"/>
      <c r="Y336"/>
      <c r="Z336"/>
      <c r="AA336"/>
      <c r="AB336"/>
      <c r="AC336"/>
      <c r="AD336"/>
      <c r="AE336" s="155"/>
      <c r="AF336"/>
      <c r="AG336"/>
      <c r="AH336"/>
      <c r="AI336"/>
      <c r="AJ336"/>
      <c r="AK336" s="155"/>
      <c r="AL336" s="190"/>
      <c r="AM336"/>
      <c r="AN336" s="12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</row>
    <row r="337" spans="1:1003" x14ac:dyDescent="0.2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55"/>
      <c r="Q337"/>
      <c r="R337"/>
      <c r="S337"/>
      <c r="T337" s="155"/>
      <c r="U337"/>
      <c r="V337"/>
      <c r="W337"/>
      <c r="X337"/>
      <c r="Y337"/>
      <c r="Z337"/>
      <c r="AA337"/>
      <c r="AB337"/>
      <c r="AC337"/>
      <c r="AD337"/>
      <c r="AE337" s="155"/>
      <c r="AF337"/>
      <c r="AG337"/>
      <c r="AH337"/>
      <c r="AI337"/>
      <c r="AJ337"/>
      <c r="AK337" s="155"/>
      <c r="AL337" s="190"/>
      <c r="AM337"/>
      <c r="AN337" s="126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</row>
    <row r="338" spans="1:1003" x14ac:dyDescent="0.2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55"/>
      <c r="Q338"/>
      <c r="R338"/>
      <c r="S338"/>
      <c r="T338" s="155"/>
      <c r="U338"/>
      <c r="V338"/>
      <c r="W338"/>
      <c r="X338"/>
      <c r="Y338"/>
      <c r="Z338"/>
      <c r="AA338"/>
      <c r="AB338"/>
      <c r="AC338"/>
      <c r="AD338"/>
      <c r="AE338" s="155"/>
      <c r="AF338"/>
      <c r="AG338"/>
      <c r="AH338"/>
      <c r="AI338"/>
      <c r="AJ338"/>
      <c r="AK338" s="155"/>
      <c r="AL338" s="190"/>
      <c r="AM338"/>
      <c r="AN338" s="126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</row>
    <row r="339" spans="1:1003" x14ac:dyDescent="0.2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55"/>
      <c r="Q339"/>
      <c r="R339"/>
      <c r="S339"/>
      <c r="T339" s="155"/>
      <c r="U339"/>
      <c r="V339"/>
      <c r="W339"/>
      <c r="X339"/>
      <c r="Y339"/>
      <c r="Z339"/>
      <c r="AA339"/>
      <c r="AB339"/>
      <c r="AC339"/>
      <c r="AD339"/>
      <c r="AE339" s="155"/>
      <c r="AF339"/>
      <c r="AG339"/>
      <c r="AH339"/>
      <c r="AI339"/>
      <c r="AJ339"/>
      <c r="AK339" s="155"/>
      <c r="AL339" s="190"/>
      <c r="AM339"/>
      <c r="AN339" s="126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</row>
    <row r="340" spans="1:1003" x14ac:dyDescent="0.2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55"/>
      <c r="Q340"/>
      <c r="R340"/>
      <c r="S340"/>
      <c r="T340" s="155"/>
      <c r="U340"/>
      <c r="V340"/>
      <c r="W340"/>
      <c r="X340"/>
      <c r="Y340"/>
      <c r="Z340"/>
      <c r="AA340"/>
      <c r="AB340"/>
      <c r="AC340"/>
      <c r="AD340"/>
      <c r="AE340" s="155"/>
      <c r="AF340"/>
      <c r="AG340"/>
      <c r="AH340"/>
      <c r="AI340"/>
      <c r="AJ340"/>
      <c r="AK340" s="155"/>
      <c r="AL340" s="190"/>
      <c r="AM340"/>
      <c r="AN340" s="126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</row>
    <row r="341" spans="1:1003" x14ac:dyDescent="0.2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55"/>
      <c r="Q341"/>
      <c r="R341"/>
      <c r="S341"/>
      <c r="T341" s="155"/>
      <c r="U341"/>
      <c r="V341"/>
      <c r="W341"/>
      <c r="X341"/>
      <c r="Y341"/>
      <c r="Z341"/>
      <c r="AA341"/>
      <c r="AB341"/>
      <c r="AC341"/>
      <c r="AD341"/>
      <c r="AE341" s="155"/>
      <c r="AF341"/>
      <c r="AG341"/>
      <c r="AH341"/>
      <c r="AI341"/>
      <c r="AJ341"/>
      <c r="AK341" s="155"/>
      <c r="AL341" s="190"/>
      <c r="AM341"/>
      <c r="AN341" s="126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</row>
    <row r="342" spans="1:1003" x14ac:dyDescent="0.2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55"/>
      <c r="Q342"/>
      <c r="R342"/>
      <c r="S342"/>
      <c r="T342" s="155"/>
      <c r="U342"/>
      <c r="V342"/>
      <c r="W342"/>
      <c r="X342"/>
      <c r="Y342"/>
      <c r="Z342"/>
      <c r="AA342"/>
      <c r="AB342"/>
      <c r="AC342"/>
      <c r="AD342"/>
      <c r="AE342" s="155"/>
      <c r="AF342"/>
      <c r="AG342"/>
      <c r="AH342"/>
      <c r="AI342"/>
      <c r="AJ342"/>
      <c r="AK342" s="155"/>
      <c r="AL342" s="190"/>
      <c r="AM342"/>
      <c r="AN342" s="126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</row>
    <row r="343" spans="1:1003" x14ac:dyDescent="0.2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55"/>
      <c r="Q343"/>
      <c r="R343"/>
      <c r="S343"/>
      <c r="T343" s="155"/>
      <c r="U343"/>
      <c r="V343"/>
      <c r="W343"/>
      <c r="X343"/>
      <c r="Y343"/>
      <c r="Z343"/>
      <c r="AA343"/>
      <c r="AB343"/>
      <c r="AC343"/>
      <c r="AD343"/>
      <c r="AE343" s="155"/>
      <c r="AF343"/>
      <c r="AG343"/>
      <c r="AH343"/>
      <c r="AI343"/>
      <c r="AJ343"/>
      <c r="AK343" s="155"/>
      <c r="AL343" s="190"/>
      <c r="AM343"/>
      <c r="AN343" s="126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</row>
    <row r="344" spans="1:1003" x14ac:dyDescent="0.2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55"/>
      <c r="Q344"/>
      <c r="R344"/>
      <c r="S344"/>
      <c r="T344" s="155"/>
      <c r="U344"/>
      <c r="V344"/>
      <c r="W344"/>
      <c r="X344"/>
      <c r="Y344"/>
      <c r="Z344"/>
      <c r="AA344"/>
      <c r="AB344"/>
      <c r="AC344"/>
      <c r="AD344"/>
      <c r="AE344" s="155"/>
      <c r="AF344"/>
      <c r="AG344"/>
      <c r="AH344"/>
      <c r="AI344"/>
      <c r="AJ344"/>
      <c r="AK344" s="155"/>
      <c r="AL344" s="190"/>
      <c r="AM344"/>
      <c r="AN344" s="126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</row>
    <row r="345" spans="1:1003" x14ac:dyDescent="0.2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55"/>
      <c r="Q345"/>
      <c r="R345"/>
      <c r="S345"/>
      <c r="T345" s="155"/>
      <c r="U345"/>
      <c r="V345"/>
      <c r="W345"/>
      <c r="X345"/>
      <c r="Y345"/>
      <c r="Z345"/>
      <c r="AA345"/>
      <c r="AB345"/>
      <c r="AC345"/>
      <c r="AD345"/>
      <c r="AE345" s="155"/>
      <c r="AF345"/>
      <c r="AG345"/>
      <c r="AH345"/>
      <c r="AI345"/>
      <c r="AJ345"/>
      <c r="AK345" s="155"/>
      <c r="AL345" s="190"/>
      <c r="AM345"/>
      <c r="AN345" s="126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</row>
    <row r="346" spans="1:1003" x14ac:dyDescent="0.2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55"/>
      <c r="Q346"/>
      <c r="R346"/>
      <c r="S346"/>
      <c r="T346" s="155"/>
      <c r="U346"/>
      <c r="V346"/>
      <c r="W346"/>
      <c r="X346"/>
      <c r="Y346"/>
      <c r="Z346"/>
      <c r="AA346"/>
      <c r="AB346"/>
      <c r="AC346"/>
      <c r="AD346"/>
      <c r="AE346" s="155"/>
      <c r="AF346"/>
      <c r="AG346"/>
      <c r="AH346"/>
      <c r="AI346"/>
      <c r="AJ346"/>
      <c r="AK346" s="155"/>
      <c r="AL346" s="190"/>
      <c r="AM346"/>
      <c r="AN346" s="12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</row>
    <row r="347" spans="1:1003" x14ac:dyDescent="0.2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55"/>
      <c r="Q347"/>
      <c r="R347"/>
      <c r="S347"/>
      <c r="T347" s="155"/>
      <c r="U347"/>
      <c r="V347"/>
      <c r="W347"/>
      <c r="X347"/>
      <c r="Y347"/>
      <c r="Z347"/>
      <c r="AA347"/>
      <c r="AB347"/>
      <c r="AC347"/>
      <c r="AD347"/>
      <c r="AE347" s="155"/>
      <c r="AF347"/>
      <c r="AG347"/>
      <c r="AH347"/>
      <c r="AI347"/>
      <c r="AJ347"/>
      <c r="AK347" s="155"/>
      <c r="AL347" s="190"/>
      <c r="AM347"/>
      <c r="AN347" s="126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</row>
    <row r="348" spans="1:1003" x14ac:dyDescent="0.2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55"/>
      <c r="Q348"/>
      <c r="R348"/>
      <c r="S348"/>
      <c r="T348" s="155"/>
      <c r="U348"/>
      <c r="V348"/>
      <c r="W348"/>
      <c r="X348"/>
      <c r="Y348"/>
      <c r="Z348"/>
      <c r="AA348"/>
      <c r="AB348"/>
      <c r="AC348"/>
      <c r="AD348"/>
      <c r="AE348" s="155"/>
      <c r="AF348"/>
      <c r="AG348"/>
      <c r="AH348"/>
      <c r="AI348"/>
      <c r="AJ348"/>
      <c r="AK348" s="155"/>
      <c r="AL348" s="190"/>
      <c r="AM348"/>
      <c r="AN348" s="126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</row>
    <row r="349" spans="1:1003" x14ac:dyDescent="0.2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55"/>
      <c r="Q349"/>
      <c r="R349"/>
      <c r="S349"/>
      <c r="T349" s="155"/>
      <c r="U349"/>
      <c r="V349"/>
      <c r="W349"/>
      <c r="X349"/>
      <c r="Y349"/>
      <c r="Z349"/>
      <c r="AA349"/>
      <c r="AB349"/>
      <c r="AC349"/>
      <c r="AD349"/>
      <c r="AE349" s="155"/>
      <c r="AF349"/>
      <c r="AG349"/>
      <c r="AH349"/>
      <c r="AI349"/>
      <c r="AJ349"/>
      <c r="AK349" s="155"/>
      <c r="AL349" s="190"/>
      <c r="AM349"/>
      <c r="AN349" s="126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</row>
    <row r="350" spans="1:1003" x14ac:dyDescent="0.2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55"/>
      <c r="Q350"/>
      <c r="R350"/>
      <c r="S350"/>
      <c r="T350" s="155"/>
      <c r="U350"/>
      <c r="V350"/>
      <c r="W350"/>
      <c r="X350"/>
      <c r="Y350"/>
      <c r="Z350"/>
      <c r="AA350"/>
      <c r="AB350"/>
      <c r="AC350"/>
      <c r="AD350"/>
      <c r="AE350" s="155"/>
      <c r="AF350"/>
      <c r="AG350"/>
      <c r="AH350"/>
      <c r="AI350"/>
      <c r="AJ350"/>
      <c r="AK350" s="155"/>
      <c r="AL350" s="190"/>
      <c r="AM350"/>
      <c r="AN350" s="126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</row>
    <row r="351" spans="1:1003" x14ac:dyDescent="0.2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55"/>
      <c r="Q351"/>
      <c r="R351"/>
      <c r="S351"/>
      <c r="T351" s="155"/>
      <c r="U351"/>
      <c r="V351"/>
      <c r="W351"/>
      <c r="X351"/>
      <c r="Y351"/>
      <c r="Z351"/>
      <c r="AA351"/>
      <c r="AB351"/>
      <c r="AC351"/>
      <c r="AD351"/>
      <c r="AE351" s="155"/>
      <c r="AF351"/>
      <c r="AG351"/>
      <c r="AH351"/>
      <c r="AI351"/>
      <c r="AJ351"/>
      <c r="AK351" s="155"/>
      <c r="AL351" s="190"/>
      <c r="AM351"/>
      <c r="AN351" s="126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</row>
    <row r="352" spans="1:1003" x14ac:dyDescent="0.2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55"/>
      <c r="Q352"/>
      <c r="R352"/>
      <c r="S352"/>
      <c r="T352" s="155"/>
      <c r="U352"/>
      <c r="V352"/>
      <c r="W352"/>
      <c r="X352"/>
      <c r="Y352"/>
      <c r="Z352"/>
      <c r="AA352"/>
      <c r="AB352"/>
      <c r="AC352"/>
      <c r="AD352"/>
      <c r="AE352" s="155"/>
      <c r="AF352"/>
      <c r="AG352"/>
      <c r="AH352"/>
      <c r="AI352"/>
      <c r="AJ352"/>
      <c r="AK352" s="155"/>
      <c r="AL352" s="190"/>
      <c r="AM352"/>
      <c r="AN352" s="126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</row>
    <row r="353" spans="1:1003" x14ac:dyDescent="0.2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55"/>
      <c r="Q353"/>
      <c r="R353"/>
      <c r="S353"/>
      <c r="T353" s="155"/>
      <c r="U353"/>
      <c r="V353"/>
      <c r="W353"/>
      <c r="X353"/>
      <c r="Y353"/>
      <c r="Z353"/>
      <c r="AA353"/>
      <c r="AB353"/>
      <c r="AC353"/>
      <c r="AD353"/>
      <c r="AE353" s="155"/>
      <c r="AF353"/>
      <c r="AG353"/>
      <c r="AH353"/>
      <c r="AI353"/>
      <c r="AJ353"/>
      <c r="AK353" s="155"/>
      <c r="AL353" s="190"/>
      <c r="AM353"/>
      <c r="AN353" s="126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</row>
    <row r="354" spans="1:1003" x14ac:dyDescent="0.2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55"/>
      <c r="Q354"/>
      <c r="R354"/>
      <c r="S354"/>
      <c r="T354" s="155"/>
      <c r="U354"/>
      <c r="V354"/>
      <c r="W354"/>
      <c r="X354"/>
      <c r="Y354"/>
      <c r="Z354"/>
      <c r="AA354"/>
      <c r="AB354"/>
      <c r="AC354"/>
      <c r="AD354"/>
      <c r="AE354" s="155"/>
      <c r="AF354"/>
      <c r="AG354"/>
      <c r="AH354"/>
      <c r="AI354"/>
      <c r="AJ354"/>
      <c r="AK354" s="155"/>
      <c r="AL354" s="190"/>
      <c r="AM354"/>
      <c r="AN354" s="126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</row>
    <row r="355" spans="1:1003" x14ac:dyDescent="0.2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55"/>
      <c r="Q355"/>
      <c r="R355"/>
      <c r="S355"/>
      <c r="T355" s="155"/>
      <c r="U355"/>
      <c r="V355"/>
      <c r="W355"/>
      <c r="X355"/>
      <c r="Y355"/>
      <c r="Z355"/>
      <c r="AA355"/>
      <c r="AB355"/>
      <c r="AC355"/>
      <c r="AD355"/>
      <c r="AE355" s="155"/>
      <c r="AF355"/>
      <c r="AG355"/>
      <c r="AH355"/>
      <c r="AI355"/>
      <c r="AJ355"/>
      <c r="AK355" s="155"/>
      <c r="AL355" s="190"/>
      <c r="AM355"/>
      <c r="AN355" s="126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</row>
    <row r="356" spans="1:1003" x14ac:dyDescent="0.2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55"/>
      <c r="Q356"/>
      <c r="R356"/>
      <c r="S356"/>
      <c r="T356" s="155"/>
      <c r="U356"/>
      <c r="V356"/>
      <c r="W356"/>
      <c r="X356"/>
      <c r="Y356"/>
      <c r="Z356"/>
      <c r="AA356"/>
      <c r="AB356"/>
      <c r="AC356"/>
      <c r="AD356"/>
      <c r="AE356" s="155"/>
      <c r="AF356"/>
      <c r="AG356"/>
      <c r="AH356"/>
      <c r="AI356"/>
      <c r="AJ356"/>
      <c r="AK356" s="155"/>
      <c r="AL356" s="190"/>
      <c r="AM356"/>
      <c r="AN356" s="12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</row>
    <row r="357" spans="1:1003" x14ac:dyDescent="0.2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55"/>
      <c r="Q357"/>
      <c r="R357"/>
      <c r="S357"/>
      <c r="T357" s="155"/>
      <c r="U357"/>
      <c r="V357"/>
      <c r="W357"/>
      <c r="X357"/>
      <c r="Y357"/>
      <c r="Z357"/>
      <c r="AA357"/>
      <c r="AB357"/>
      <c r="AC357"/>
      <c r="AD357"/>
      <c r="AE357" s="155"/>
      <c r="AF357"/>
      <c r="AG357"/>
      <c r="AH357"/>
      <c r="AI357"/>
      <c r="AJ357"/>
      <c r="AK357" s="155"/>
      <c r="AL357" s="190"/>
      <c r="AM357"/>
      <c r="AN357" s="126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</row>
    <row r="358" spans="1:1003" x14ac:dyDescent="0.2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55"/>
      <c r="Q358"/>
      <c r="R358"/>
      <c r="S358"/>
      <c r="T358" s="155"/>
      <c r="U358"/>
      <c r="V358"/>
      <c r="W358"/>
      <c r="X358"/>
      <c r="Y358"/>
      <c r="Z358"/>
      <c r="AA358"/>
      <c r="AB358"/>
      <c r="AC358"/>
      <c r="AD358"/>
      <c r="AE358" s="155"/>
      <c r="AF358"/>
      <c r="AG358"/>
      <c r="AH358"/>
      <c r="AI358"/>
      <c r="AJ358"/>
      <c r="AK358" s="155"/>
      <c r="AL358" s="190"/>
      <c r="AM358"/>
      <c r="AN358" s="126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</row>
    <row r="359" spans="1:1003" x14ac:dyDescent="0.2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55"/>
      <c r="Q359"/>
      <c r="R359"/>
      <c r="S359"/>
      <c r="T359" s="155"/>
      <c r="U359"/>
      <c r="V359"/>
      <c r="W359"/>
      <c r="X359"/>
      <c r="Y359"/>
      <c r="Z359"/>
      <c r="AA359"/>
      <c r="AB359"/>
      <c r="AC359"/>
      <c r="AD359"/>
      <c r="AE359" s="155"/>
      <c r="AF359"/>
      <c r="AG359"/>
      <c r="AH359"/>
      <c r="AI359"/>
      <c r="AJ359"/>
      <c r="AK359" s="155"/>
      <c r="AL359" s="190"/>
      <c r="AM359"/>
      <c r="AN359" s="126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</row>
    <row r="360" spans="1:1003" x14ac:dyDescent="0.2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55"/>
      <c r="Q360"/>
      <c r="R360"/>
      <c r="S360"/>
      <c r="T360" s="155"/>
      <c r="U360"/>
      <c r="V360"/>
      <c r="W360"/>
      <c r="X360"/>
      <c r="Y360"/>
      <c r="Z360"/>
      <c r="AA360"/>
      <c r="AB360"/>
      <c r="AC360"/>
      <c r="AD360"/>
      <c r="AE360" s="155"/>
      <c r="AF360"/>
      <c r="AG360"/>
      <c r="AH360"/>
      <c r="AI360"/>
      <c r="AJ360"/>
      <c r="AK360" s="155"/>
      <c r="AL360" s="190"/>
      <c r="AM360"/>
      <c r="AN360" s="126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</row>
    <row r="361" spans="1:1003" x14ac:dyDescent="0.2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55"/>
      <c r="Q361"/>
      <c r="R361"/>
      <c r="S361"/>
      <c r="T361" s="155"/>
      <c r="U361"/>
      <c r="V361"/>
      <c r="W361"/>
      <c r="X361"/>
      <c r="Y361"/>
      <c r="Z361"/>
      <c r="AA361"/>
      <c r="AB361"/>
      <c r="AC361"/>
      <c r="AD361"/>
      <c r="AE361" s="155"/>
      <c r="AF361"/>
      <c r="AG361"/>
      <c r="AH361"/>
      <c r="AI361"/>
      <c r="AJ361"/>
      <c r="AK361" s="155"/>
      <c r="AL361" s="190"/>
      <c r="AM361"/>
      <c r="AN361" s="126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</row>
    <row r="362" spans="1:1003" x14ac:dyDescent="0.2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55"/>
      <c r="Q362"/>
      <c r="R362"/>
      <c r="S362"/>
      <c r="T362" s="155"/>
      <c r="U362"/>
      <c r="V362"/>
      <c r="W362"/>
      <c r="X362"/>
      <c r="Y362"/>
      <c r="Z362"/>
      <c r="AA362"/>
      <c r="AB362"/>
      <c r="AC362"/>
      <c r="AD362"/>
      <c r="AE362" s="155"/>
      <c r="AF362"/>
      <c r="AG362"/>
      <c r="AH362"/>
      <c r="AI362"/>
      <c r="AJ362"/>
      <c r="AK362" s="155"/>
      <c r="AL362" s="190"/>
      <c r="AM362"/>
      <c r="AN362" s="126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</row>
    <row r="363" spans="1:1003" x14ac:dyDescent="0.2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55"/>
      <c r="Q363"/>
      <c r="R363"/>
      <c r="S363"/>
      <c r="T363" s="155"/>
      <c r="U363"/>
      <c r="V363"/>
      <c r="W363"/>
      <c r="X363"/>
      <c r="Y363"/>
      <c r="Z363"/>
      <c r="AA363"/>
      <c r="AB363"/>
      <c r="AC363"/>
      <c r="AD363"/>
      <c r="AE363" s="155"/>
      <c r="AF363"/>
      <c r="AG363"/>
      <c r="AH363"/>
      <c r="AI363"/>
      <c r="AJ363"/>
      <c r="AK363" s="155"/>
      <c r="AL363" s="190"/>
      <c r="AM363"/>
      <c r="AN363" s="126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</row>
    <row r="364" spans="1:1003" x14ac:dyDescent="0.2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55"/>
      <c r="Q364"/>
      <c r="R364"/>
      <c r="S364"/>
      <c r="T364" s="155"/>
      <c r="U364"/>
      <c r="V364"/>
      <c r="W364"/>
      <c r="X364"/>
      <c r="Y364"/>
      <c r="Z364"/>
      <c r="AA364"/>
      <c r="AB364"/>
      <c r="AC364"/>
      <c r="AD364"/>
      <c r="AE364" s="155"/>
      <c r="AF364"/>
      <c r="AG364"/>
      <c r="AH364"/>
      <c r="AI364"/>
      <c r="AJ364"/>
      <c r="AK364" s="155"/>
      <c r="AL364" s="190"/>
      <c r="AM364"/>
      <c r="AN364" s="126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</row>
    <row r="365" spans="1:1003" x14ac:dyDescent="0.2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55"/>
      <c r="Q365"/>
      <c r="R365"/>
      <c r="S365"/>
      <c r="T365" s="155"/>
      <c r="U365"/>
      <c r="V365"/>
      <c r="W365"/>
      <c r="X365"/>
      <c r="Y365"/>
      <c r="Z365"/>
      <c r="AA365"/>
      <c r="AB365"/>
      <c r="AC365"/>
      <c r="AD365"/>
      <c r="AE365" s="155"/>
      <c r="AF365"/>
      <c r="AG365"/>
      <c r="AH365"/>
      <c r="AI365"/>
      <c r="AJ365"/>
      <c r="AK365" s="155"/>
      <c r="AL365" s="190"/>
      <c r="AM365"/>
      <c r="AN365" s="126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</row>
    <row r="366" spans="1:1003" x14ac:dyDescent="0.2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55"/>
      <c r="Q366"/>
      <c r="R366"/>
      <c r="S366"/>
      <c r="T366" s="155"/>
      <c r="U366"/>
      <c r="V366"/>
      <c r="W366"/>
      <c r="X366"/>
      <c r="Y366"/>
      <c r="Z366"/>
      <c r="AA366"/>
      <c r="AB366"/>
      <c r="AC366"/>
      <c r="AD366"/>
      <c r="AE366" s="155"/>
      <c r="AF366"/>
      <c r="AG366"/>
      <c r="AH366"/>
      <c r="AI366"/>
      <c r="AJ366"/>
      <c r="AK366" s="155"/>
      <c r="AL366" s="190"/>
      <c r="AM366"/>
      <c r="AN366" s="12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</row>
    <row r="367" spans="1:1003" x14ac:dyDescent="0.2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55"/>
      <c r="Q367"/>
      <c r="R367"/>
      <c r="S367"/>
      <c r="T367" s="155"/>
      <c r="U367"/>
      <c r="V367"/>
      <c r="W367"/>
      <c r="X367"/>
      <c r="Y367"/>
      <c r="Z367"/>
      <c r="AA367"/>
      <c r="AB367"/>
      <c r="AC367"/>
      <c r="AD367"/>
      <c r="AE367" s="155"/>
      <c r="AF367"/>
      <c r="AG367"/>
      <c r="AH367"/>
      <c r="AI367"/>
      <c r="AJ367"/>
      <c r="AK367" s="155"/>
      <c r="AL367" s="190"/>
      <c r="AM367"/>
      <c r="AN367" s="126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</row>
    <row r="368" spans="1:1003" x14ac:dyDescent="0.2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55"/>
      <c r="Q368"/>
      <c r="R368"/>
      <c r="S368"/>
      <c r="T368" s="155"/>
      <c r="U368"/>
      <c r="V368"/>
      <c r="W368"/>
      <c r="X368"/>
      <c r="Y368"/>
      <c r="Z368"/>
      <c r="AA368"/>
      <c r="AB368"/>
      <c r="AC368"/>
      <c r="AD368"/>
      <c r="AE368" s="155"/>
      <c r="AF368"/>
      <c r="AG368"/>
      <c r="AH368"/>
      <c r="AI368"/>
      <c r="AJ368"/>
      <c r="AK368" s="155"/>
      <c r="AL368" s="190"/>
      <c r="AM368"/>
      <c r="AN368" s="126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</row>
    <row r="369" spans="1:1003" x14ac:dyDescent="0.2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55"/>
      <c r="Q369"/>
      <c r="R369"/>
      <c r="S369"/>
      <c r="T369" s="155"/>
      <c r="U369"/>
      <c r="V369"/>
      <c r="W369"/>
      <c r="X369"/>
      <c r="Y369"/>
      <c r="Z369"/>
      <c r="AA369"/>
      <c r="AB369"/>
      <c r="AC369"/>
      <c r="AD369"/>
      <c r="AE369" s="155"/>
      <c r="AF369"/>
      <c r="AG369"/>
      <c r="AH369"/>
      <c r="AI369"/>
      <c r="AJ369"/>
      <c r="AK369" s="155"/>
      <c r="AL369" s="190"/>
      <c r="AM369"/>
      <c r="AN369" s="126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</row>
    <row r="370" spans="1:1003" x14ac:dyDescent="0.2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55"/>
      <c r="Q370"/>
      <c r="R370"/>
      <c r="S370"/>
      <c r="T370" s="155"/>
      <c r="U370"/>
      <c r="V370"/>
      <c r="W370"/>
      <c r="X370"/>
      <c r="Y370"/>
      <c r="Z370"/>
      <c r="AA370"/>
      <c r="AB370"/>
      <c r="AC370"/>
      <c r="AD370"/>
      <c r="AE370" s="155"/>
      <c r="AF370"/>
      <c r="AG370"/>
      <c r="AH370"/>
      <c r="AI370"/>
      <c r="AJ370"/>
      <c r="AK370" s="155"/>
      <c r="AL370" s="190"/>
      <c r="AM370"/>
      <c r="AN370" s="126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</row>
    <row r="371" spans="1:1003" x14ac:dyDescent="0.2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55"/>
      <c r="Q371"/>
      <c r="R371"/>
      <c r="S371"/>
      <c r="T371" s="155"/>
      <c r="U371"/>
      <c r="V371"/>
      <c r="W371"/>
      <c r="X371"/>
      <c r="Y371"/>
      <c r="Z371"/>
      <c r="AA371"/>
      <c r="AB371"/>
      <c r="AC371"/>
      <c r="AD371"/>
      <c r="AE371" s="155"/>
      <c r="AF371"/>
      <c r="AG371"/>
      <c r="AH371"/>
      <c r="AI371"/>
      <c r="AJ371"/>
      <c r="AK371" s="155"/>
      <c r="AL371" s="190"/>
      <c r="AM371"/>
      <c r="AN371" s="126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</row>
    <row r="372" spans="1:1003" x14ac:dyDescent="0.2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55"/>
      <c r="Q372"/>
      <c r="R372"/>
      <c r="S372"/>
      <c r="T372" s="155"/>
      <c r="U372"/>
      <c r="V372"/>
      <c r="W372"/>
      <c r="X372"/>
      <c r="Y372"/>
      <c r="Z372"/>
      <c r="AA372"/>
      <c r="AB372"/>
      <c r="AC372"/>
      <c r="AD372"/>
      <c r="AE372" s="155"/>
      <c r="AF372"/>
      <c r="AG372"/>
      <c r="AH372"/>
      <c r="AI372"/>
      <c r="AJ372"/>
      <c r="AK372" s="155"/>
      <c r="AL372" s="190"/>
      <c r="AM372"/>
      <c r="AN372" s="126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</row>
    <row r="373" spans="1:1003" x14ac:dyDescent="0.2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55"/>
      <c r="Q373"/>
      <c r="R373"/>
      <c r="S373"/>
      <c r="T373" s="155"/>
      <c r="U373"/>
      <c r="V373"/>
      <c r="W373"/>
      <c r="X373"/>
      <c r="Y373"/>
      <c r="Z373"/>
      <c r="AA373"/>
      <c r="AB373"/>
      <c r="AC373"/>
      <c r="AD373"/>
      <c r="AE373" s="155"/>
      <c r="AF373"/>
      <c r="AG373"/>
      <c r="AH373"/>
      <c r="AI373"/>
      <c r="AJ373"/>
      <c r="AK373" s="155"/>
      <c r="AL373" s="190"/>
      <c r="AM373"/>
      <c r="AN373" s="126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</row>
    <row r="374" spans="1:1003" x14ac:dyDescent="0.2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55"/>
      <c r="Q374"/>
      <c r="R374"/>
      <c r="S374"/>
      <c r="T374" s="155"/>
      <c r="U374"/>
      <c r="V374"/>
      <c r="W374"/>
      <c r="X374"/>
      <c r="Y374"/>
      <c r="Z374"/>
      <c r="AA374"/>
      <c r="AB374"/>
      <c r="AC374"/>
      <c r="AD374"/>
      <c r="AE374" s="155"/>
      <c r="AF374"/>
      <c r="AG374"/>
      <c r="AH374"/>
      <c r="AI374"/>
      <c r="AJ374"/>
      <c r="AK374" s="155"/>
      <c r="AL374" s="190"/>
      <c r="AM374"/>
      <c r="AN374" s="126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</row>
    <row r="375" spans="1:1003" x14ac:dyDescent="0.2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55"/>
      <c r="Q375"/>
      <c r="R375"/>
      <c r="S375"/>
      <c r="T375" s="155"/>
      <c r="U375"/>
      <c r="V375"/>
      <c r="W375"/>
      <c r="X375"/>
      <c r="Y375"/>
      <c r="Z375"/>
      <c r="AA375"/>
      <c r="AB375"/>
      <c r="AC375"/>
      <c r="AD375"/>
      <c r="AE375" s="155"/>
      <c r="AF375"/>
      <c r="AG375"/>
      <c r="AH375"/>
      <c r="AI375"/>
      <c r="AJ375"/>
      <c r="AK375" s="155"/>
      <c r="AL375" s="190"/>
      <c r="AM375"/>
      <c r="AN375" s="126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</row>
    <row r="376" spans="1:1003" x14ac:dyDescent="0.2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55"/>
      <c r="Q376"/>
      <c r="R376"/>
      <c r="S376"/>
      <c r="T376" s="155"/>
      <c r="U376"/>
      <c r="V376"/>
      <c r="W376"/>
      <c r="X376"/>
      <c r="Y376"/>
      <c r="Z376"/>
      <c r="AA376"/>
      <c r="AB376"/>
      <c r="AC376"/>
      <c r="AD376"/>
      <c r="AE376" s="155"/>
      <c r="AF376"/>
      <c r="AG376"/>
      <c r="AH376"/>
      <c r="AI376"/>
      <c r="AJ376"/>
      <c r="AK376" s="155"/>
      <c r="AL376" s="190"/>
      <c r="AM376"/>
      <c r="AN376" s="12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</row>
    <row r="377" spans="1:1003" x14ac:dyDescent="0.2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55"/>
      <c r="Q377"/>
      <c r="R377"/>
      <c r="S377"/>
      <c r="T377" s="155"/>
      <c r="U377"/>
      <c r="V377"/>
      <c r="W377"/>
      <c r="X377"/>
      <c r="Y377"/>
      <c r="Z377"/>
      <c r="AA377"/>
      <c r="AB377"/>
      <c r="AC377"/>
      <c r="AD377"/>
      <c r="AE377" s="155"/>
      <c r="AF377"/>
      <c r="AG377"/>
      <c r="AH377"/>
      <c r="AI377"/>
      <c r="AJ377"/>
      <c r="AK377" s="155"/>
      <c r="AL377" s="190"/>
      <c r="AM377"/>
      <c r="AN377" s="126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</row>
    <row r="378" spans="1:1003" x14ac:dyDescent="0.2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55"/>
      <c r="Q378"/>
      <c r="R378"/>
      <c r="S378"/>
      <c r="T378" s="155"/>
      <c r="U378"/>
      <c r="V378"/>
      <c r="W378"/>
      <c r="X378"/>
      <c r="Y378"/>
      <c r="Z378"/>
      <c r="AA378"/>
      <c r="AB378"/>
      <c r="AC378"/>
      <c r="AD378"/>
      <c r="AE378" s="155"/>
      <c r="AF378"/>
      <c r="AG378"/>
      <c r="AH378"/>
      <c r="AI378"/>
      <c r="AJ378"/>
      <c r="AK378" s="155"/>
      <c r="AL378" s="190"/>
      <c r="AM378"/>
      <c r="AN378" s="126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</row>
    <row r="379" spans="1:1003" x14ac:dyDescent="0.2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55"/>
      <c r="Q379"/>
      <c r="R379"/>
      <c r="S379"/>
      <c r="T379" s="155"/>
      <c r="U379"/>
      <c r="V379"/>
      <c r="W379"/>
      <c r="X379"/>
      <c r="Y379"/>
      <c r="Z379"/>
      <c r="AA379"/>
      <c r="AB379"/>
      <c r="AC379"/>
      <c r="AD379"/>
      <c r="AE379" s="155"/>
      <c r="AF379"/>
      <c r="AG379"/>
      <c r="AH379"/>
      <c r="AI379"/>
      <c r="AJ379"/>
      <c r="AK379" s="155"/>
      <c r="AL379" s="190"/>
      <c r="AM379"/>
      <c r="AN379" s="126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</row>
    <row r="380" spans="1:1003" x14ac:dyDescent="0.2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55"/>
      <c r="Q380"/>
      <c r="R380"/>
      <c r="S380"/>
      <c r="T380" s="155"/>
      <c r="U380"/>
      <c r="V380"/>
      <c r="W380"/>
      <c r="X380"/>
      <c r="Y380"/>
      <c r="Z380"/>
      <c r="AA380"/>
      <c r="AB380"/>
      <c r="AC380"/>
      <c r="AD380"/>
      <c r="AE380" s="155"/>
      <c r="AF380"/>
      <c r="AG380"/>
      <c r="AH380"/>
      <c r="AI380"/>
      <c r="AJ380"/>
      <c r="AK380" s="155"/>
      <c r="AL380" s="190"/>
      <c r="AM380"/>
      <c r="AN380" s="126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</row>
    <row r="381" spans="1:1003" x14ac:dyDescent="0.2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55"/>
      <c r="Q381"/>
      <c r="R381"/>
      <c r="S381"/>
      <c r="T381" s="155"/>
      <c r="U381"/>
      <c r="V381"/>
      <c r="W381"/>
      <c r="X381"/>
      <c r="Y381"/>
      <c r="Z381"/>
      <c r="AA381"/>
      <c r="AB381"/>
      <c r="AC381"/>
      <c r="AD381"/>
      <c r="AE381" s="155"/>
      <c r="AF381"/>
      <c r="AG381"/>
      <c r="AH381"/>
      <c r="AI381"/>
      <c r="AJ381"/>
      <c r="AK381" s="155"/>
      <c r="AL381" s="190"/>
      <c r="AM381"/>
      <c r="AN381" s="126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</row>
    <row r="382" spans="1:1003" x14ac:dyDescent="0.2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55"/>
      <c r="Q382"/>
      <c r="R382"/>
      <c r="S382"/>
      <c r="T382" s="155"/>
      <c r="U382"/>
      <c r="V382"/>
      <c r="W382"/>
      <c r="X382"/>
      <c r="Y382"/>
      <c r="Z382"/>
      <c r="AA382"/>
      <c r="AB382"/>
      <c r="AC382"/>
      <c r="AD382"/>
      <c r="AE382" s="155"/>
      <c r="AF382"/>
      <c r="AG382"/>
      <c r="AH382"/>
      <c r="AI382"/>
      <c r="AJ382"/>
      <c r="AK382" s="155"/>
      <c r="AL382" s="190"/>
      <c r="AM382"/>
      <c r="AN382" s="126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</row>
    <row r="383" spans="1:1003" x14ac:dyDescent="0.2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55"/>
      <c r="Q383"/>
      <c r="R383"/>
      <c r="S383"/>
      <c r="T383" s="155"/>
      <c r="U383"/>
      <c r="V383"/>
      <c r="W383"/>
      <c r="X383"/>
      <c r="Y383"/>
      <c r="Z383"/>
      <c r="AA383"/>
      <c r="AB383"/>
      <c r="AC383"/>
      <c r="AD383"/>
      <c r="AE383" s="155"/>
      <c r="AF383"/>
      <c r="AG383"/>
      <c r="AH383"/>
      <c r="AI383"/>
      <c r="AJ383"/>
      <c r="AK383" s="155"/>
      <c r="AL383" s="190"/>
      <c r="AM383"/>
      <c r="AN383" s="126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</row>
    <row r="384" spans="1:1003" x14ac:dyDescent="0.2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55"/>
      <c r="Q384"/>
      <c r="R384"/>
      <c r="S384"/>
      <c r="T384" s="155"/>
      <c r="U384"/>
      <c r="V384"/>
      <c r="W384"/>
      <c r="X384"/>
      <c r="Y384"/>
      <c r="Z384"/>
      <c r="AA384"/>
      <c r="AB384"/>
      <c r="AC384"/>
      <c r="AD384"/>
      <c r="AE384" s="155"/>
      <c r="AF384"/>
      <c r="AG384"/>
      <c r="AH384"/>
      <c r="AI384"/>
      <c r="AJ384"/>
      <c r="AK384" s="155"/>
      <c r="AL384" s="190"/>
      <c r="AM384"/>
      <c r="AN384" s="126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</row>
    <row r="385" spans="1:1003" x14ac:dyDescent="0.2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55"/>
      <c r="Q385"/>
      <c r="R385"/>
      <c r="S385"/>
      <c r="T385" s="155"/>
      <c r="U385"/>
      <c r="V385"/>
      <c r="W385"/>
      <c r="X385"/>
      <c r="Y385"/>
      <c r="Z385"/>
      <c r="AA385"/>
      <c r="AB385"/>
      <c r="AC385"/>
      <c r="AD385"/>
      <c r="AE385" s="155"/>
      <c r="AF385"/>
      <c r="AG385"/>
      <c r="AH385"/>
      <c r="AI385"/>
      <c r="AJ385"/>
      <c r="AK385" s="155"/>
      <c r="AL385" s="190"/>
      <c r="AM385"/>
      <c r="AN385" s="126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</row>
    <row r="386" spans="1:1003" x14ac:dyDescent="0.2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55"/>
      <c r="Q386"/>
      <c r="R386"/>
      <c r="S386"/>
      <c r="T386" s="155"/>
      <c r="U386"/>
      <c r="V386"/>
      <c r="W386"/>
      <c r="X386"/>
      <c r="Y386"/>
      <c r="Z386"/>
      <c r="AA386"/>
      <c r="AB386"/>
      <c r="AC386"/>
      <c r="AD386"/>
      <c r="AE386" s="155"/>
      <c r="AF386"/>
      <c r="AG386"/>
      <c r="AH386"/>
      <c r="AI386"/>
      <c r="AJ386"/>
      <c r="AK386" s="155"/>
      <c r="AL386" s="190"/>
      <c r="AM386"/>
      <c r="AN386" s="12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</row>
    <row r="387" spans="1:1003" x14ac:dyDescent="0.2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55"/>
      <c r="Q387"/>
      <c r="R387"/>
      <c r="S387"/>
      <c r="T387" s="155"/>
      <c r="U387"/>
      <c r="V387"/>
      <c r="W387"/>
      <c r="X387"/>
      <c r="Y387"/>
      <c r="Z387"/>
      <c r="AA387"/>
      <c r="AB387"/>
      <c r="AC387"/>
      <c r="AD387"/>
      <c r="AE387" s="155"/>
      <c r="AF387"/>
      <c r="AG387"/>
      <c r="AH387"/>
      <c r="AI387"/>
      <c r="AJ387"/>
      <c r="AK387" s="155"/>
      <c r="AL387" s="190"/>
      <c r="AM387"/>
      <c r="AN387" s="126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</row>
    <row r="388" spans="1:1003" x14ac:dyDescent="0.2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55"/>
      <c r="Q388"/>
      <c r="R388"/>
      <c r="S388"/>
      <c r="T388" s="155"/>
      <c r="U388"/>
      <c r="V388"/>
      <c r="W388"/>
      <c r="X388"/>
      <c r="Y388"/>
      <c r="Z388"/>
      <c r="AA388"/>
      <c r="AB388"/>
      <c r="AC388"/>
      <c r="AD388"/>
      <c r="AE388" s="155"/>
      <c r="AF388"/>
      <c r="AG388"/>
      <c r="AH388"/>
      <c r="AI388"/>
      <c r="AJ388"/>
      <c r="AK388" s="155"/>
      <c r="AL388" s="190"/>
      <c r="AM388"/>
      <c r="AN388" s="126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</row>
    <row r="389" spans="1:1003" x14ac:dyDescent="0.2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55"/>
      <c r="Q389"/>
      <c r="R389"/>
      <c r="S389"/>
      <c r="T389" s="155"/>
      <c r="U389"/>
      <c r="V389"/>
      <c r="W389"/>
      <c r="X389"/>
      <c r="Y389"/>
      <c r="Z389"/>
      <c r="AA389"/>
      <c r="AB389"/>
      <c r="AC389"/>
      <c r="AD389"/>
      <c r="AE389" s="155"/>
      <c r="AF389"/>
      <c r="AG389"/>
      <c r="AH389"/>
      <c r="AI389"/>
      <c r="AJ389"/>
      <c r="AK389" s="155"/>
      <c r="AL389" s="190"/>
      <c r="AM389"/>
      <c r="AN389" s="126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</row>
    <row r="390" spans="1:1003" x14ac:dyDescent="0.2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55"/>
      <c r="Q390"/>
      <c r="R390"/>
      <c r="S390"/>
      <c r="T390" s="155"/>
      <c r="U390"/>
      <c r="V390"/>
      <c r="W390"/>
      <c r="X390"/>
      <c r="Y390"/>
      <c r="Z390"/>
      <c r="AA390"/>
      <c r="AB390"/>
      <c r="AC390"/>
      <c r="AD390"/>
      <c r="AE390" s="155"/>
      <c r="AF390"/>
      <c r="AG390"/>
      <c r="AH390"/>
      <c r="AI390"/>
      <c r="AJ390"/>
      <c r="AK390" s="155"/>
      <c r="AL390" s="190"/>
      <c r="AM390"/>
      <c r="AN390" s="126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</row>
    <row r="391" spans="1:1003" x14ac:dyDescent="0.2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55"/>
      <c r="Q391"/>
      <c r="R391"/>
      <c r="S391"/>
      <c r="T391" s="155"/>
      <c r="U391"/>
      <c r="V391"/>
      <c r="W391"/>
      <c r="X391"/>
      <c r="Y391"/>
      <c r="Z391"/>
      <c r="AA391"/>
      <c r="AB391"/>
      <c r="AC391"/>
      <c r="AD391"/>
      <c r="AE391" s="155"/>
      <c r="AF391"/>
      <c r="AG391"/>
      <c r="AH391"/>
      <c r="AI391"/>
      <c r="AJ391"/>
      <c r="AK391" s="155"/>
      <c r="AL391" s="190"/>
      <c r="AM391"/>
      <c r="AN391" s="126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</row>
    <row r="392" spans="1:1003" x14ac:dyDescent="0.2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55"/>
      <c r="Q392"/>
      <c r="R392"/>
      <c r="S392"/>
      <c r="T392" s="155"/>
      <c r="U392"/>
      <c r="V392"/>
      <c r="W392"/>
      <c r="X392"/>
      <c r="Y392"/>
      <c r="Z392"/>
      <c r="AA392"/>
      <c r="AB392"/>
      <c r="AC392"/>
      <c r="AD392"/>
      <c r="AE392" s="155"/>
      <c r="AF392"/>
      <c r="AG392"/>
      <c r="AH392"/>
      <c r="AI392"/>
      <c r="AJ392"/>
      <c r="AK392" s="155"/>
      <c r="AL392" s="190"/>
      <c r="AM392"/>
      <c r="AN392" s="126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</row>
    <row r="393" spans="1:1003" x14ac:dyDescent="0.2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55"/>
      <c r="Q393"/>
      <c r="R393"/>
      <c r="S393"/>
      <c r="T393" s="155"/>
      <c r="U393"/>
      <c r="V393"/>
      <c r="W393"/>
      <c r="X393"/>
      <c r="Y393"/>
      <c r="Z393"/>
      <c r="AA393"/>
      <c r="AB393"/>
      <c r="AC393"/>
      <c r="AD393"/>
      <c r="AE393" s="155"/>
      <c r="AF393"/>
      <c r="AG393"/>
      <c r="AH393"/>
      <c r="AI393"/>
      <c r="AJ393"/>
      <c r="AK393" s="155"/>
      <c r="AL393" s="190"/>
      <c r="AM393"/>
      <c r="AN393" s="126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</row>
    <row r="394" spans="1:1003" x14ac:dyDescent="0.2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55"/>
      <c r="Q394"/>
      <c r="R394"/>
      <c r="S394"/>
      <c r="T394" s="155"/>
      <c r="U394"/>
      <c r="V394"/>
      <c r="W394"/>
      <c r="X394"/>
      <c r="Y394"/>
      <c r="Z394"/>
      <c r="AA394"/>
      <c r="AB394"/>
      <c r="AC394"/>
      <c r="AD394"/>
      <c r="AE394" s="155"/>
      <c r="AF394"/>
      <c r="AG394"/>
      <c r="AH394"/>
      <c r="AI394"/>
      <c r="AJ394"/>
      <c r="AK394" s="155"/>
      <c r="AL394" s="190"/>
      <c r="AM394"/>
      <c r="AN394" s="126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</row>
    <row r="395" spans="1:1003" x14ac:dyDescent="0.2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55"/>
      <c r="Q395"/>
      <c r="R395"/>
      <c r="S395"/>
      <c r="T395" s="155"/>
      <c r="U395"/>
      <c r="V395"/>
      <c r="W395"/>
      <c r="X395"/>
      <c r="Y395"/>
      <c r="Z395"/>
      <c r="AA395"/>
      <c r="AB395"/>
      <c r="AC395"/>
      <c r="AD395"/>
      <c r="AE395" s="155"/>
      <c r="AF395"/>
      <c r="AG395"/>
      <c r="AH395"/>
      <c r="AI395"/>
      <c r="AJ395"/>
      <c r="AK395" s="155"/>
      <c r="AL395" s="190"/>
      <c r="AM395"/>
      <c r="AN395" s="126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</row>
    <row r="396" spans="1:1003" x14ac:dyDescent="0.2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55"/>
      <c r="Q396"/>
      <c r="R396"/>
      <c r="S396"/>
      <c r="T396" s="155"/>
      <c r="U396"/>
      <c r="V396"/>
      <c r="W396"/>
      <c r="X396"/>
      <c r="Y396"/>
      <c r="Z396"/>
      <c r="AA396"/>
      <c r="AB396"/>
      <c r="AC396"/>
      <c r="AD396"/>
      <c r="AE396" s="155"/>
      <c r="AF396"/>
      <c r="AG396"/>
      <c r="AH396"/>
      <c r="AI396"/>
      <c r="AJ396"/>
      <c r="AK396" s="155"/>
      <c r="AL396" s="190"/>
      <c r="AM396"/>
      <c r="AN396" s="12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</row>
    <row r="397" spans="1:1003" x14ac:dyDescent="0.2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55"/>
      <c r="Q397"/>
      <c r="R397"/>
      <c r="S397"/>
      <c r="T397" s="155"/>
      <c r="U397"/>
      <c r="V397"/>
      <c r="W397"/>
      <c r="X397"/>
      <c r="Y397"/>
      <c r="Z397"/>
      <c r="AA397"/>
      <c r="AB397"/>
      <c r="AC397"/>
      <c r="AD397"/>
      <c r="AE397" s="155"/>
      <c r="AF397"/>
      <c r="AG397"/>
      <c r="AH397"/>
      <c r="AI397"/>
      <c r="AJ397"/>
      <c r="AK397" s="155"/>
      <c r="AL397" s="190"/>
      <c r="AM397"/>
      <c r="AN397" s="126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</row>
    <row r="398" spans="1:1003" x14ac:dyDescent="0.2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55"/>
      <c r="Q398"/>
      <c r="R398"/>
      <c r="S398"/>
      <c r="T398" s="155"/>
      <c r="U398"/>
      <c r="V398"/>
      <c r="W398"/>
      <c r="X398"/>
      <c r="Y398"/>
      <c r="Z398"/>
      <c r="AA398"/>
      <c r="AB398"/>
      <c r="AC398"/>
      <c r="AD398"/>
      <c r="AE398" s="155"/>
      <c r="AF398"/>
      <c r="AG398"/>
      <c r="AH398"/>
      <c r="AI398"/>
      <c r="AJ398"/>
      <c r="AK398" s="155"/>
      <c r="AL398" s="190"/>
      <c r="AM398"/>
      <c r="AN398" s="126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</row>
    <row r="399" spans="1:1003" x14ac:dyDescent="0.2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55"/>
      <c r="Q399"/>
      <c r="R399"/>
      <c r="S399"/>
      <c r="T399" s="155"/>
      <c r="U399"/>
      <c r="V399"/>
      <c r="W399"/>
      <c r="X399"/>
      <c r="Y399"/>
      <c r="Z399"/>
      <c r="AA399"/>
      <c r="AB399"/>
      <c r="AC399"/>
      <c r="AD399"/>
      <c r="AE399" s="155"/>
      <c r="AF399"/>
      <c r="AG399"/>
      <c r="AH399"/>
      <c r="AI399"/>
      <c r="AJ399"/>
      <c r="AK399" s="155"/>
      <c r="AL399" s="190"/>
      <c r="AM399"/>
      <c r="AN399" s="126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</row>
    <row r="400" spans="1:1003" x14ac:dyDescent="0.2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55"/>
      <c r="Q400"/>
      <c r="R400"/>
      <c r="S400"/>
      <c r="T400" s="155"/>
      <c r="U400"/>
      <c r="V400"/>
      <c r="W400"/>
      <c r="X400"/>
      <c r="Y400"/>
      <c r="Z400"/>
      <c r="AA400"/>
      <c r="AB400"/>
      <c r="AC400"/>
      <c r="AD400"/>
      <c r="AE400" s="155"/>
      <c r="AF400"/>
      <c r="AG400"/>
      <c r="AH400"/>
      <c r="AI400"/>
      <c r="AJ400"/>
      <c r="AK400" s="155"/>
      <c r="AL400" s="190"/>
      <c r="AM400"/>
      <c r="AN400" s="126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</row>
    <row r="401" spans="1:1003" x14ac:dyDescent="0.2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55"/>
      <c r="Q401"/>
      <c r="R401"/>
      <c r="S401"/>
      <c r="T401" s="155"/>
      <c r="U401"/>
      <c r="V401"/>
      <c r="W401"/>
      <c r="X401"/>
      <c r="Y401"/>
      <c r="Z401"/>
      <c r="AA401"/>
      <c r="AB401"/>
      <c r="AC401"/>
      <c r="AD401"/>
      <c r="AE401" s="155"/>
      <c r="AF401"/>
      <c r="AG401"/>
      <c r="AH401"/>
      <c r="AI401"/>
      <c r="AJ401"/>
      <c r="AK401" s="155"/>
      <c r="AL401" s="190"/>
      <c r="AM401"/>
      <c r="AN401" s="126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</row>
    <row r="402" spans="1:1003" x14ac:dyDescent="0.2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55"/>
      <c r="Q402"/>
      <c r="R402"/>
      <c r="S402"/>
      <c r="T402" s="155"/>
      <c r="U402"/>
      <c r="V402"/>
      <c r="W402"/>
      <c r="X402"/>
      <c r="Y402"/>
      <c r="Z402"/>
      <c r="AA402"/>
      <c r="AB402"/>
      <c r="AC402"/>
      <c r="AD402"/>
      <c r="AE402" s="155"/>
      <c r="AF402"/>
      <c r="AG402"/>
      <c r="AH402"/>
      <c r="AI402"/>
      <c r="AJ402"/>
      <c r="AK402" s="155"/>
      <c r="AL402" s="190"/>
      <c r="AM402"/>
      <c r="AN402" s="126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</row>
    <row r="403" spans="1:1003" x14ac:dyDescent="0.2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55"/>
      <c r="Q403"/>
      <c r="R403"/>
      <c r="S403"/>
      <c r="T403" s="155"/>
      <c r="U403"/>
      <c r="V403"/>
      <c r="W403"/>
      <c r="X403"/>
      <c r="Y403"/>
      <c r="Z403"/>
      <c r="AA403"/>
      <c r="AB403"/>
      <c r="AC403"/>
      <c r="AD403"/>
      <c r="AE403" s="155"/>
      <c r="AF403"/>
      <c r="AG403"/>
      <c r="AH403"/>
      <c r="AI403"/>
      <c r="AJ403"/>
      <c r="AK403" s="155"/>
      <c r="AL403" s="190"/>
      <c r="AM403"/>
      <c r="AN403" s="126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</row>
    <row r="404" spans="1:1003" x14ac:dyDescent="0.2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55"/>
      <c r="Q404"/>
      <c r="R404"/>
      <c r="S404"/>
      <c r="T404" s="155"/>
      <c r="U404"/>
      <c r="V404"/>
      <c r="W404"/>
      <c r="X404"/>
      <c r="Y404"/>
      <c r="Z404"/>
      <c r="AA404"/>
      <c r="AB404"/>
      <c r="AC404"/>
      <c r="AD404"/>
      <c r="AE404" s="155"/>
      <c r="AF404"/>
      <c r="AG404"/>
      <c r="AH404"/>
      <c r="AI404"/>
      <c r="AJ404"/>
      <c r="AK404" s="155"/>
      <c r="AL404" s="190"/>
      <c r="AM404"/>
      <c r="AN404" s="126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</row>
    <row r="405" spans="1:1003" x14ac:dyDescent="0.2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55"/>
      <c r="Q405"/>
      <c r="R405"/>
      <c r="S405"/>
      <c r="T405" s="155"/>
      <c r="U405"/>
      <c r="V405"/>
      <c r="W405"/>
      <c r="X405"/>
      <c r="Y405"/>
      <c r="Z405"/>
      <c r="AA405"/>
      <c r="AB405"/>
      <c r="AC405"/>
      <c r="AD405"/>
      <c r="AE405" s="155"/>
      <c r="AF405"/>
      <c r="AG405"/>
      <c r="AH405"/>
      <c r="AI405"/>
      <c r="AJ405"/>
      <c r="AK405" s="155"/>
      <c r="AL405" s="190"/>
      <c r="AM405"/>
      <c r="AN405" s="126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</row>
    <row r="406" spans="1:1003" x14ac:dyDescent="0.2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55"/>
      <c r="Q406"/>
      <c r="R406"/>
      <c r="S406"/>
      <c r="T406" s="155"/>
      <c r="U406"/>
      <c r="V406"/>
      <c r="W406"/>
      <c r="X406"/>
      <c r="Y406"/>
      <c r="Z406"/>
      <c r="AA406"/>
      <c r="AB406"/>
      <c r="AC406"/>
      <c r="AD406"/>
      <c r="AE406" s="155"/>
      <c r="AF406"/>
      <c r="AG406"/>
      <c r="AH406"/>
      <c r="AI406"/>
      <c r="AJ406"/>
      <c r="AK406" s="155"/>
      <c r="AL406" s="190"/>
      <c r="AM406"/>
      <c r="AN406" s="12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</row>
    <row r="407" spans="1:1003" x14ac:dyDescent="0.2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55"/>
      <c r="Q407"/>
      <c r="R407"/>
      <c r="S407"/>
      <c r="T407" s="155"/>
      <c r="U407"/>
      <c r="V407"/>
      <c r="W407"/>
      <c r="X407"/>
      <c r="Y407"/>
      <c r="Z407"/>
      <c r="AA407"/>
      <c r="AB407"/>
      <c r="AC407"/>
      <c r="AD407"/>
      <c r="AE407" s="155"/>
      <c r="AF407"/>
      <c r="AG407"/>
      <c r="AH407"/>
      <c r="AI407"/>
      <c r="AJ407"/>
      <c r="AK407" s="155"/>
      <c r="AL407" s="190"/>
      <c r="AM407"/>
      <c r="AN407" s="126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</row>
    <row r="408" spans="1:1003" x14ac:dyDescent="0.2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55"/>
      <c r="Q408"/>
      <c r="R408"/>
      <c r="S408"/>
      <c r="T408" s="155"/>
      <c r="U408"/>
      <c r="V408"/>
      <c r="W408"/>
      <c r="X408"/>
      <c r="Y408"/>
      <c r="Z408"/>
      <c r="AA408"/>
      <c r="AB408"/>
      <c r="AC408"/>
      <c r="AD408"/>
      <c r="AE408" s="155"/>
      <c r="AF408"/>
      <c r="AG408"/>
      <c r="AH408"/>
      <c r="AI408"/>
      <c r="AJ408"/>
      <c r="AK408" s="155"/>
      <c r="AL408" s="190"/>
      <c r="AM408"/>
      <c r="AN408" s="126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</row>
    <row r="409" spans="1:1003" x14ac:dyDescent="0.2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55"/>
      <c r="Q409"/>
      <c r="R409"/>
      <c r="S409"/>
      <c r="T409" s="155"/>
      <c r="U409"/>
      <c r="V409"/>
      <c r="W409"/>
      <c r="X409"/>
      <c r="Y409"/>
      <c r="Z409"/>
      <c r="AA409"/>
      <c r="AB409"/>
      <c r="AC409"/>
      <c r="AD409"/>
      <c r="AE409" s="155"/>
      <c r="AF409"/>
      <c r="AG409"/>
      <c r="AH409"/>
      <c r="AI409"/>
      <c r="AJ409"/>
      <c r="AK409" s="155"/>
      <c r="AL409" s="190"/>
      <c r="AM409"/>
      <c r="AN409" s="126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</row>
    <row r="410" spans="1:1003" x14ac:dyDescent="0.2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55"/>
      <c r="Q410"/>
      <c r="R410"/>
      <c r="S410"/>
      <c r="T410" s="155"/>
      <c r="U410"/>
      <c r="V410"/>
      <c r="W410"/>
      <c r="X410"/>
      <c r="Y410"/>
      <c r="Z410"/>
      <c r="AA410"/>
      <c r="AB410"/>
      <c r="AC410"/>
      <c r="AD410"/>
      <c r="AE410" s="155"/>
      <c r="AF410"/>
      <c r="AG410"/>
      <c r="AH410"/>
      <c r="AI410"/>
      <c r="AJ410"/>
      <c r="AK410" s="155"/>
      <c r="AL410" s="190"/>
      <c r="AM410"/>
      <c r="AN410" s="126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</row>
    <row r="411" spans="1:1003" x14ac:dyDescent="0.2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55"/>
      <c r="Q411"/>
      <c r="R411"/>
      <c r="S411"/>
      <c r="T411" s="155"/>
      <c r="U411"/>
      <c r="V411"/>
      <c r="W411"/>
      <c r="X411"/>
      <c r="Y411"/>
      <c r="Z411"/>
      <c r="AA411"/>
      <c r="AB411"/>
      <c r="AC411"/>
      <c r="AD411"/>
      <c r="AE411" s="155"/>
      <c r="AF411"/>
      <c r="AG411"/>
      <c r="AH411"/>
      <c r="AI411"/>
      <c r="AJ411"/>
      <c r="AK411" s="155"/>
      <c r="AL411" s="190"/>
      <c r="AM411"/>
      <c r="AN411" s="126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</row>
    <row r="412" spans="1:1003" x14ac:dyDescent="0.2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55"/>
      <c r="Q412"/>
      <c r="R412"/>
      <c r="S412"/>
      <c r="T412" s="155"/>
      <c r="U412"/>
      <c r="V412"/>
      <c r="W412"/>
      <c r="X412"/>
      <c r="Y412"/>
      <c r="Z412"/>
      <c r="AA412"/>
      <c r="AB412"/>
      <c r="AC412"/>
      <c r="AD412"/>
      <c r="AE412" s="155"/>
      <c r="AF412"/>
      <c r="AG412"/>
      <c r="AH412"/>
      <c r="AI412"/>
      <c r="AJ412"/>
      <c r="AK412" s="155"/>
      <c r="AL412" s="190"/>
      <c r="AM412"/>
      <c r="AN412" s="126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</row>
    <row r="413" spans="1:1003" x14ac:dyDescent="0.2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55"/>
      <c r="Q413"/>
      <c r="R413"/>
      <c r="S413"/>
      <c r="T413" s="155"/>
      <c r="U413"/>
      <c r="V413"/>
      <c r="W413"/>
      <c r="X413"/>
      <c r="Y413"/>
      <c r="Z413"/>
      <c r="AA413"/>
      <c r="AB413"/>
      <c r="AC413"/>
      <c r="AD413"/>
      <c r="AE413" s="155"/>
      <c r="AF413"/>
      <c r="AG413"/>
      <c r="AH413"/>
      <c r="AI413"/>
      <c r="AJ413"/>
      <c r="AK413" s="155"/>
      <c r="AL413" s="190"/>
      <c r="AM413"/>
      <c r="AN413" s="126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</row>
    <row r="414" spans="1:1003" x14ac:dyDescent="0.2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55"/>
      <c r="Q414"/>
      <c r="R414"/>
      <c r="S414"/>
      <c r="T414" s="155"/>
      <c r="U414"/>
      <c r="V414"/>
      <c r="W414"/>
      <c r="X414"/>
      <c r="Y414"/>
      <c r="Z414"/>
      <c r="AA414"/>
      <c r="AB414"/>
      <c r="AC414"/>
      <c r="AD414"/>
      <c r="AE414" s="155"/>
      <c r="AF414"/>
      <c r="AG414"/>
      <c r="AH414"/>
      <c r="AI414"/>
      <c r="AJ414"/>
      <c r="AK414" s="155"/>
      <c r="AL414" s="190"/>
      <c r="AM414"/>
      <c r="AN414" s="126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</row>
    <row r="415" spans="1:1003" x14ac:dyDescent="0.2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55"/>
      <c r="Q415"/>
      <c r="R415"/>
      <c r="S415"/>
      <c r="T415" s="155"/>
      <c r="U415"/>
      <c r="V415"/>
      <c r="W415"/>
      <c r="X415"/>
      <c r="Y415"/>
      <c r="Z415"/>
      <c r="AA415"/>
      <c r="AB415"/>
      <c r="AC415"/>
      <c r="AD415"/>
      <c r="AE415" s="155"/>
      <c r="AF415"/>
      <c r="AG415"/>
      <c r="AH415"/>
      <c r="AI415"/>
      <c r="AJ415"/>
      <c r="AK415" s="155"/>
      <c r="AL415" s="190"/>
      <c r="AM415"/>
      <c r="AN415" s="126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</row>
    <row r="416" spans="1:1003" x14ac:dyDescent="0.2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55"/>
      <c r="Q416"/>
      <c r="R416"/>
      <c r="S416"/>
      <c r="T416" s="155"/>
      <c r="U416"/>
      <c r="V416"/>
      <c r="W416"/>
      <c r="X416"/>
      <c r="Y416"/>
      <c r="Z416"/>
      <c r="AA416"/>
      <c r="AB416"/>
      <c r="AC416"/>
      <c r="AD416"/>
      <c r="AE416" s="155"/>
      <c r="AF416"/>
      <c r="AG416"/>
      <c r="AH416"/>
      <c r="AI416"/>
      <c r="AJ416"/>
      <c r="AK416" s="155"/>
      <c r="AL416" s="190"/>
      <c r="AM416"/>
      <c r="AN416" s="12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</row>
    <row r="417" spans="1:1003" x14ac:dyDescent="0.2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55"/>
      <c r="Q417"/>
      <c r="R417"/>
      <c r="S417"/>
      <c r="T417" s="155"/>
      <c r="U417"/>
      <c r="V417"/>
      <c r="W417"/>
      <c r="X417"/>
      <c r="Y417"/>
      <c r="Z417"/>
      <c r="AA417"/>
      <c r="AB417"/>
      <c r="AC417"/>
      <c r="AD417"/>
      <c r="AE417" s="155"/>
      <c r="AF417"/>
      <c r="AG417"/>
      <c r="AH417"/>
      <c r="AI417"/>
      <c r="AJ417"/>
      <c r="AK417" s="155"/>
      <c r="AL417" s="190"/>
      <c r="AM417"/>
      <c r="AN417" s="126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</row>
    <row r="418" spans="1:1003" x14ac:dyDescent="0.2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55"/>
      <c r="Q418"/>
      <c r="R418"/>
      <c r="S418"/>
      <c r="T418" s="155"/>
      <c r="U418"/>
      <c r="V418"/>
      <c r="W418"/>
      <c r="X418"/>
      <c r="Y418"/>
      <c r="Z418"/>
      <c r="AA418"/>
      <c r="AB418"/>
      <c r="AC418"/>
      <c r="AD418"/>
      <c r="AE418" s="155"/>
      <c r="AF418"/>
      <c r="AG418"/>
      <c r="AH418"/>
      <c r="AI418"/>
      <c r="AJ418"/>
      <c r="AK418" s="155"/>
      <c r="AL418" s="190"/>
      <c r="AM418"/>
      <c r="AN418" s="126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</row>
    <row r="419" spans="1:1003" x14ac:dyDescent="0.2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55"/>
      <c r="Q419"/>
      <c r="R419"/>
      <c r="S419"/>
      <c r="T419" s="155"/>
      <c r="U419"/>
      <c r="V419"/>
      <c r="W419"/>
      <c r="X419"/>
      <c r="Y419"/>
      <c r="Z419"/>
      <c r="AA419"/>
      <c r="AB419"/>
      <c r="AC419"/>
      <c r="AD419"/>
      <c r="AE419" s="155"/>
      <c r="AF419"/>
      <c r="AG419"/>
      <c r="AH419"/>
      <c r="AI419"/>
      <c r="AJ419"/>
      <c r="AK419" s="155"/>
      <c r="AL419" s="190"/>
      <c r="AM419"/>
      <c r="AN419" s="126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</row>
    <row r="420" spans="1:1003" x14ac:dyDescent="0.2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55"/>
      <c r="Q420"/>
      <c r="R420"/>
      <c r="S420"/>
      <c r="T420" s="155"/>
      <c r="U420"/>
      <c r="V420"/>
      <c r="W420"/>
      <c r="X420"/>
      <c r="Y420"/>
      <c r="Z420"/>
      <c r="AA420"/>
      <c r="AB420"/>
      <c r="AC420"/>
      <c r="AD420"/>
      <c r="AE420" s="155"/>
      <c r="AF420"/>
      <c r="AG420"/>
      <c r="AH420"/>
      <c r="AI420"/>
      <c r="AJ420"/>
      <c r="AK420" s="155"/>
      <c r="AL420" s="190"/>
      <c r="AM420"/>
      <c r="AN420" s="126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</row>
    <row r="421" spans="1:1003" x14ac:dyDescent="0.2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55"/>
      <c r="Q421"/>
      <c r="R421"/>
      <c r="S421"/>
      <c r="T421" s="155"/>
      <c r="U421"/>
      <c r="V421"/>
      <c r="W421"/>
      <c r="X421"/>
      <c r="Y421"/>
      <c r="Z421"/>
      <c r="AA421"/>
      <c r="AB421"/>
      <c r="AC421"/>
      <c r="AD421"/>
      <c r="AE421" s="155"/>
      <c r="AF421"/>
      <c r="AG421"/>
      <c r="AH421"/>
      <c r="AI421"/>
      <c r="AJ421"/>
      <c r="AK421" s="155"/>
      <c r="AL421" s="190"/>
      <c r="AM421"/>
      <c r="AN421" s="126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</row>
    <row r="422" spans="1:1003" x14ac:dyDescent="0.2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55"/>
      <c r="Q422"/>
      <c r="R422"/>
      <c r="S422"/>
      <c r="T422" s="155"/>
      <c r="U422"/>
      <c r="V422"/>
      <c r="W422"/>
      <c r="X422"/>
      <c r="Y422"/>
      <c r="Z422"/>
      <c r="AA422"/>
      <c r="AB422"/>
      <c r="AC422"/>
      <c r="AD422"/>
      <c r="AE422" s="155"/>
      <c r="AF422"/>
      <c r="AG422"/>
      <c r="AH422"/>
      <c r="AI422"/>
      <c r="AJ422"/>
      <c r="AK422" s="155"/>
      <c r="AL422" s="190"/>
      <c r="AM422"/>
      <c r="AN422" s="126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</row>
    <row r="423" spans="1:1003" x14ac:dyDescent="0.2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55"/>
      <c r="Q423"/>
      <c r="R423"/>
      <c r="S423"/>
      <c r="T423" s="155"/>
      <c r="U423"/>
      <c r="V423"/>
      <c r="W423"/>
      <c r="X423"/>
      <c r="Y423"/>
      <c r="Z423"/>
      <c r="AA423"/>
      <c r="AB423"/>
      <c r="AC423"/>
      <c r="AD423"/>
      <c r="AE423" s="155"/>
      <c r="AF423"/>
      <c r="AG423"/>
      <c r="AH423"/>
      <c r="AI423"/>
      <c r="AJ423"/>
      <c r="AK423" s="155"/>
      <c r="AL423" s="190"/>
      <c r="AM423"/>
      <c r="AN423" s="126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</row>
    <row r="424" spans="1:1003" x14ac:dyDescent="0.2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55"/>
      <c r="Q424"/>
      <c r="R424"/>
      <c r="S424"/>
      <c r="T424" s="155"/>
      <c r="U424"/>
      <c r="V424"/>
      <c r="W424"/>
      <c r="X424"/>
      <c r="Y424"/>
      <c r="Z424"/>
      <c r="AA424"/>
      <c r="AB424"/>
      <c r="AC424"/>
      <c r="AD424"/>
      <c r="AE424" s="155"/>
      <c r="AF424"/>
      <c r="AG424"/>
      <c r="AH424"/>
      <c r="AI424"/>
      <c r="AJ424"/>
      <c r="AK424" s="155"/>
      <c r="AL424" s="190"/>
      <c r="AM424"/>
      <c r="AN424" s="126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</row>
    <row r="425" spans="1:1003" x14ac:dyDescent="0.2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55"/>
      <c r="Q425"/>
      <c r="R425"/>
      <c r="S425"/>
      <c r="T425" s="155"/>
      <c r="U425"/>
      <c r="V425"/>
      <c r="W425"/>
      <c r="X425"/>
      <c r="Y425"/>
      <c r="Z425"/>
      <c r="AA425"/>
      <c r="AB425"/>
      <c r="AC425"/>
      <c r="AD425"/>
      <c r="AE425" s="155"/>
      <c r="AF425"/>
      <c r="AG425"/>
      <c r="AH425"/>
      <c r="AI425"/>
      <c r="AJ425"/>
      <c r="AK425" s="155"/>
      <c r="AL425" s="190"/>
      <c r="AM425"/>
      <c r="AN425" s="126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</row>
    <row r="426" spans="1:1003" x14ac:dyDescent="0.2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55"/>
      <c r="Q426"/>
      <c r="R426"/>
      <c r="S426"/>
      <c r="T426" s="155"/>
      <c r="U426"/>
      <c r="V426"/>
      <c r="W426"/>
      <c r="X426"/>
      <c r="Y426"/>
      <c r="Z426"/>
      <c r="AA426"/>
      <c r="AB426"/>
      <c r="AC426"/>
      <c r="AD426"/>
      <c r="AE426" s="155"/>
      <c r="AF426"/>
      <c r="AG426"/>
      <c r="AH426"/>
      <c r="AI426"/>
      <c r="AJ426"/>
      <c r="AK426" s="155"/>
      <c r="AL426" s="190"/>
      <c r="AM426"/>
      <c r="AN426" s="1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</row>
    <row r="427" spans="1:1003" x14ac:dyDescent="0.2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55"/>
      <c r="Q427"/>
      <c r="R427"/>
      <c r="S427"/>
      <c r="T427" s="155"/>
      <c r="U427"/>
      <c r="V427"/>
      <c r="W427"/>
      <c r="X427"/>
      <c r="Y427"/>
      <c r="Z427"/>
      <c r="AA427"/>
      <c r="AB427"/>
      <c r="AC427"/>
      <c r="AD427"/>
      <c r="AE427" s="155"/>
      <c r="AF427"/>
      <c r="AG427"/>
      <c r="AH427"/>
      <c r="AI427"/>
      <c r="AJ427"/>
      <c r="AK427" s="155"/>
      <c r="AL427" s="190"/>
      <c r="AM427"/>
      <c r="AN427" s="126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</row>
    <row r="428" spans="1:1003" x14ac:dyDescent="0.2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55"/>
      <c r="Q428"/>
      <c r="R428"/>
      <c r="S428"/>
      <c r="T428" s="155"/>
      <c r="U428"/>
      <c r="V428"/>
      <c r="W428"/>
      <c r="X428"/>
      <c r="Y428"/>
      <c r="Z428"/>
      <c r="AA428"/>
      <c r="AB428"/>
      <c r="AC428"/>
      <c r="AD428"/>
      <c r="AE428" s="155"/>
      <c r="AF428"/>
      <c r="AG428"/>
      <c r="AH428"/>
      <c r="AI428"/>
      <c r="AJ428"/>
      <c r="AK428" s="155"/>
      <c r="AL428" s="190"/>
      <c r="AM428"/>
      <c r="AN428" s="126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</row>
    <row r="429" spans="1:1003" x14ac:dyDescent="0.2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55"/>
      <c r="Q429"/>
      <c r="R429"/>
      <c r="S429"/>
      <c r="T429" s="155"/>
      <c r="U429"/>
      <c r="V429"/>
      <c r="W429"/>
      <c r="X429"/>
      <c r="Y429"/>
      <c r="Z429"/>
      <c r="AA429"/>
      <c r="AB429"/>
      <c r="AC429"/>
      <c r="AD429"/>
      <c r="AE429" s="155"/>
      <c r="AF429"/>
      <c r="AG429"/>
      <c r="AH429"/>
      <c r="AI429"/>
      <c r="AJ429"/>
      <c r="AK429" s="155"/>
      <c r="AL429" s="190"/>
      <c r="AM429"/>
      <c r="AN429" s="126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</row>
    <row r="430" spans="1:1003" x14ac:dyDescent="0.2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55"/>
      <c r="Q430"/>
      <c r="R430"/>
      <c r="S430"/>
      <c r="T430" s="155"/>
      <c r="U430"/>
      <c r="V430"/>
      <c r="W430"/>
      <c r="X430"/>
      <c r="Y430"/>
      <c r="Z430"/>
      <c r="AA430"/>
      <c r="AB430"/>
      <c r="AC430"/>
      <c r="AD430"/>
      <c r="AE430" s="155"/>
      <c r="AF430"/>
      <c r="AG430"/>
      <c r="AH430"/>
      <c r="AI430"/>
      <c r="AJ430"/>
      <c r="AK430" s="155"/>
      <c r="AL430" s="190"/>
      <c r="AM430"/>
      <c r="AN430" s="126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</row>
    <row r="431" spans="1:1003" x14ac:dyDescent="0.2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55"/>
      <c r="Q431"/>
      <c r="R431"/>
      <c r="S431"/>
      <c r="T431" s="155"/>
      <c r="U431"/>
      <c r="V431"/>
      <c r="W431"/>
      <c r="X431"/>
      <c r="Y431"/>
      <c r="Z431"/>
      <c r="AA431"/>
      <c r="AB431"/>
      <c r="AC431"/>
      <c r="AD431"/>
      <c r="AE431" s="155"/>
      <c r="AF431"/>
      <c r="AG431"/>
      <c r="AH431"/>
      <c r="AI431"/>
      <c r="AJ431"/>
      <c r="AK431" s="155"/>
      <c r="AL431" s="190"/>
      <c r="AM431"/>
      <c r="AN431" s="126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</row>
    <row r="432" spans="1:1003" x14ac:dyDescent="0.2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55"/>
      <c r="Q432"/>
      <c r="R432"/>
      <c r="S432"/>
      <c r="T432" s="155"/>
      <c r="U432"/>
      <c r="V432"/>
      <c r="W432"/>
      <c r="X432"/>
      <c r="Y432"/>
      <c r="Z432"/>
      <c r="AA432"/>
      <c r="AB432"/>
      <c r="AC432"/>
      <c r="AD432"/>
      <c r="AE432" s="155"/>
      <c r="AF432"/>
      <c r="AG432"/>
      <c r="AH432"/>
      <c r="AI432"/>
      <c r="AJ432"/>
      <c r="AK432" s="155"/>
      <c r="AL432" s="190"/>
      <c r="AM432"/>
      <c r="AN432" s="126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</row>
    <row r="433" spans="1:1003" x14ac:dyDescent="0.2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55"/>
      <c r="Q433"/>
      <c r="R433"/>
      <c r="S433"/>
      <c r="T433" s="155"/>
      <c r="U433"/>
      <c r="V433"/>
      <c r="W433"/>
      <c r="X433"/>
      <c r="Y433"/>
      <c r="Z433"/>
      <c r="AA433"/>
      <c r="AB433"/>
      <c r="AC433"/>
      <c r="AD433"/>
      <c r="AE433" s="155"/>
      <c r="AF433"/>
      <c r="AG433"/>
      <c r="AH433"/>
      <c r="AI433"/>
      <c r="AJ433"/>
      <c r="AK433" s="155"/>
      <c r="AL433" s="190"/>
      <c r="AM433"/>
      <c r="AN433" s="126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</row>
    <row r="434" spans="1:1003" x14ac:dyDescent="0.2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55"/>
      <c r="Q434"/>
      <c r="R434"/>
      <c r="S434"/>
      <c r="T434" s="155"/>
      <c r="U434"/>
      <c r="V434"/>
      <c r="W434"/>
      <c r="X434"/>
      <c r="Y434"/>
      <c r="Z434"/>
      <c r="AA434"/>
      <c r="AB434"/>
      <c r="AC434"/>
      <c r="AD434"/>
      <c r="AE434" s="155"/>
      <c r="AF434"/>
      <c r="AG434"/>
      <c r="AH434"/>
      <c r="AI434"/>
      <c r="AJ434"/>
      <c r="AK434" s="155"/>
      <c r="AL434" s="190"/>
      <c r="AM434"/>
      <c r="AN434" s="126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</row>
    <row r="435" spans="1:1003" x14ac:dyDescent="0.2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55"/>
      <c r="Q435"/>
      <c r="R435"/>
      <c r="S435"/>
      <c r="T435" s="155"/>
      <c r="U435"/>
      <c r="V435"/>
      <c r="W435"/>
      <c r="X435"/>
      <c r="Y435"/>
      <c r="Z435"/>
      <c r="AA435"/>
      <c r="AB435"/>
      <c r="AC435"/>
      <c r="AD435"/>
      <c r="AE435" s="155"/>
      <c r="AF435"/>
      <c r="AG435"/>
      <c r="AH435"/>
      <c r="AI435"/>
      <c r="AJ435"/>
      <c r="AK435" s="155"/>
      <c r="AL435" s="190"/>
      <c r="AM435"/>
      <c r="AN435" s="126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</row>
    <row r="436" spans="1:1003" x14ac:dyDescent="0.2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55"/>
      <c r="Q436"/>
      <c r="R436"/>
      <c r="S436"/>
      <c r="T436" s="155"/>
      <c r="U436"/>
      <c r="V436"/>
      <c r="W436"/>
      <c r="X436"/>
      <c r="Y436"/>
      <c r="Z436"/>
      <c r="AA436"/>
      <c r="AB436"/>
      <c r="AC436"/>
      <c r="AD436"/>
      <c r="AE436" s="155"/>
      <c r="AF436"/>
      <c r="AG436"/>
      <c r="AH436"/>
      <c r="AI436"/>
      <c r="AJ436"/>
      <c r="AK436" s="155"/>
      <c r="AL436" s="190"/>
      <c r="AM436"/>
      <c r="AN436" s="12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</row>
    <row r="437" spans="1:1003" x14ac:dyDescent="0.2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55"/>
      <c r="Q437"/>
      <c r="R437"/>
      <c r="S437"/>
      <c r="T437" s="155"/>
      <c r="U437"/>
      <c r="V437"/>
      <c r="W437"/>
      <c r="X437"/>
      <c r="Y437"/>
      <c r="Z437"/>
      <c r="AA437"/>
      <c r="AB437"/>
      <c r="AC437"/>
      <c r="AD437"/>
      <c r="AE437" s="155"/>
      <c r="AF437"/>
      <c r="AG437"/>
      <c r="AH437"/>
      <c r="AI437"/>
      <c r="AJ437"/>
      <c r="AK437" s="155"/>
      <c r="AL437" s="190"/>
      <c r="AM437"/>
      <c r="AN437" s="126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</row>
    <row r="438" spans="1:1003" x14ac:dyDescent="0.2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55"/>
      <c r="Q438"/>
      <c r="R438"/>
      <c r="S438"/>
      <c r="T438" s="155"/>
      <c r="U438"/>
      <c r="V438"/>
      <c r="W438"/>
      <c r="X438"/>
      <c r="Y438"/>
      <c r="Z438"/>
      <c r="AA438"/>
      <c r="AB438"/>
      <c r="AC438"/>
      <c r="AD438"/>
      <c r="AE438" s="155"/>
      <c r="AF438"/>
      <c r="AG438"/>
      <c r="AH438"/>
      <c r="AI438"/>
      <c r="AJ438"/>
      <c r="AK438" s="155"/>
      <c r="AL438" s="190"/>
      <c r="AM438"/>
      <c r="AN438" s="126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</row>
    <row r="439" spans="1:1003" x14ac:dyDescent="0.2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55"/>
      <c r="Q439"/>
      <c r="R439"/>
      <c r="S439"/>
      <c r="T439" s="155"/>
      <c r="U439"/>
      <c r="V439"/>
      <c r="W439"/>
      <c r="X439"/>
      <c r="Y439"/>
      <c r="Z439"/>
      <c r="AA439"/>
      <c r="AB439"/>
      <c r="AC439"/>
      <c r="AD439"/>
      <c r="AE439" s="155"/>
      <c r="AF439"/>
      <c r="AG439"/>
      <c r="AH439"/>
      <c r="AI439"/>
      <c r="AJ439"/>
      <c r="AK439" s="155"/>
      <c r="AL439" s="190"/>
      <c r="AM439"/>
      <c r="AN439" s="126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</row>
    <row r="440" spans="1:1003" x14ac:dyDescent="0.2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55"/>
      <c r="Q440"/>
      <c r="R440"/>
      <c r="S440"/>
      <c r="T440" s="155"/>
      <c r="U440"/>
      <c r="V440"/>
      <c r="W440"/>
      <c r="X440"/>
      <c r="Y440"/>
      <c r="Z440"/>
      <c r="AA440"/>
      <c r="AB440"/>
      <c r="AC440"/>
      <c r="AD440"/>
      <c r="AE440" s="155"/>
      <c r="AF440"/>
      <c r="AG440"/>
      <c r="AH440"/>
      <c r="AI440"/>
      <c r="AJ440"/>
      <c r="AK440" s="155"/>
      <c r="AL440" s="190"/>
      <c r="AM440"/>
      <c r="AN440" s="126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</row>
    <row r="441" spans="1:1003" x14ac:dyDescent="0.2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55"/>
      <c r="Q441"/>
      <c r="R441"/>
      <c r="S441"/>
      <c r="T441" s="155"/>
      <c r="U441"/>
      <c r="V441"/>
      <c r="W441"/>
      <c r="X441"/>
      <c r="Y441"/>
      <c r="Z441"/>
      <c r="AA441"/>
      <c r="AB441"/>
      <c r="AC441"/>
      <c r="AD441"/>
      <c r="AE441" s="155"/>
      <c r="AF441"/>
      <c r="AG441"/>
      <c r="AH441"/>
      <c r="AI441"/>
      <c r="AJ441"/>
      <c r="AK441" s="155"/>
      <c r="AL441" s="190"/>
      <c r="AM441"/>
      <c r="AN441" s="126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</row>
    <row r="442" spans="1:1003" x14ac:dyDescent="0.2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55"/>
      <c r="Q442"/>
      <c r="R442"/>
      <c r="S442"/>
      <c r="T442" s="155"/>
      <c r="U442"/>
      <c r="V442"/>
      <c r="W442"/>
      <c r="X442"/>
      <c r="Y442"/>
      <c r="Z442"/>
      <c r="AA442"/>
      <c r="AB442"/>
      <c r="AC442"/>
      <c r="AD442"/>
      <c r="AE442" s="155"/>
      <c r="AF442"/>
      <c r="AG442"/>
      <c r="AH442"/>
      <c r="AI442"/>
      <c r="AJ442"/>
      <c r="AK442" s="155"/>
      <c r="AL442" s="190"/>
      <c r="AM442"/>
      <c r="AN442" s="126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</row>
    <row r="443" spans="1:1003" x14ac:dyDescent="0.2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55"/>
      <c r="Q443"/>
      <c r="R443"/>
      <c r="S443"/>
      <c r="T443" s="155"/>
      <c r="U443"/>
      <c r="V443"/>
      <c r="W443"/>
      <c r="X443"/>
      <c r="Y443"/>
      <c r="Z443"/>
      <c r="AA443"/>
      <c r="AB443"/>
      <c r="AC443"/>
      <c r="AD443"/>
      <c r="AE443" s="155"/>
      <c r="AF443"/>
      <c r="AG443"/>
      <c r="AH443"/>
      <c r="AI443"/>
      <c r="AJ443"/>
      <c r="AK443" s="155"/>
      <c r="AL443" s="190"/>
      <c r="AM443"/>
      <c r="AN443" s="126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</row>
    <row r="444" spans="1:1003" x14ac:dyDescent="0.2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55"/>
      <c r="Q444"/>
      <c r="R444"/>
      <c r="S444"/>
      <c r="T444" s="155"/>
      <c r="U444"/>
      <c r="V444"/>
      <c r="W444"/>
      <c r="X444"/>
      <c r="Y444"/>
      <c r="Z444"/>
      <c r="AA444"/>
      <c r="AB444"/>
      <c r="AC444"/>
      <c r="AD444"/>
      <c r="AE444" s="155"/>
      <c r="AF444"/>
      <c r="AG444"/>
      <c r="AH444"/>
      <c r="AI444"/>
      <c r="AJ444"/>
      <c r="AK444" s="155"/>
      <c r="AL444" s="190"/>
      <c r="AM444"/>
      <c r="AN444" s="126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</row>
    <row r="445" spans="1:1003" x14ac:dyDescent="0.2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55"/>
      <c r="Q445"/>
      <c r="R445"/>
      <c r="S445"/>
      <c r="T445" s="155"/>
      <c r="U445"/>
      <c r="V445"/>
      <c r="W445"/>
      <c r="X445"/>
      <c r="Y445"/>
      <c r="Z445"/>
      <c r="AA445"/>
      <c r="AB445"/>
      <c r="AC445"/>
      <c r="AD445"/>
      <c r="AE445" s="155"/>
      <c r="AF445"/>
      <c r="AG445"/>
      <c r="AH445"/>
      <c r="AI445"/>
      <c r="AJ445"/>
      <c r="AK445" s="155"/>
      <c r="AL445" s="190"/>
      <c r="AM445"/>
      <c r="AN445" s="126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</row>
    <row r="446" spans="1:1003" x14ac:dyDescent="0.2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55"/>
      <c r="Q446"/>
      <c r="R446"/>
      <c r="S446"/>
      <c r="T446" s="155"/>
      <c r="U446"/>
      <c r="V446"/>
      <c r="W446"/>
      <c r="X446"/>
      <c r="Y446"/>
      <c r="Z446"/>
      <c r="AA446"/>
      <c r="AB446"/>
      <c r="AC446"/>
      <c r="AD446"/>
      <c r="AE446" s="155"/>
      <c r="AF446"/>
      <c r="AG446"/>
      <c r="AH446"/>
      <c r="AI446"/>
      <c r="AJ446"/>
      <c r="AK446" s="155"/>
      <c r="AL446" s="190"/>
      <c r="AM446"/>
      <c r="AN446" s="12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</row>
    <row r="447" spans="1:1003" x14ac:dyDescent="0.2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55"/>
      <c r="Q447"/>
      <c r="R447"/>
      <c r="S447"/>
      <c r="T447" s="155"/>
      <c r="U447"/>
      <c r="V447"/>
      <c r="W447"/>
      <c r="X447"/>
      <c r="Y447"/>
      <c r="Z447"/>
      <c r="AA447"/>
      <c r="AB447"/>
      <c r="AC447"/>
      <c r="AD447"/>
      <c r="AE447" s="155"/>
      <c r="AF447"/>
      <c r="AG447"/>
      <c r="AH447"/>
      <c r="AI447"/>
      <c r="AJ447"/>
      <c r="AK447" s="155"/>
      <c r="AL447" s="190"/>
      <c r="AM447"/>
      <c r="AN447" s="126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</row>
    <row r="448" spans="1:1003" x14ac:dyDescent="0.2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55"/>
      <c r="Q448"/>
      <c r="R448"/>
      <c r="S448"/>
      <c r="T448" s="155"/>
      <c r="U448"/>
      <c r="V448"/>
      <c r="W448"/>
      <c r="X448"/>
      <c r="Y448"/>
      <c r="Z448"/>
      <c r="AA448"/>
      <c r="AB448"/>
      <c r="AC448"/>
      <c r="AD448"/>
      <c r="AE448" s="155"/>
      <c r="AF448"/>
      <c r="AG448"/>
      <c r="AH448"/>
      <c r="AI448"/>
      <c r="AJ448"/>
      <c r="AK448" s="155"/>
      <c r="AL448" s="190"/>
      <c r="AM448"/>
      <c r="AN448" s="126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</row>
    <row r="449" spans="1:1003" x14ac:dyDescent="0.2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55"/>
      <c r="Q449"/>
      <c r="R449"/>
      <c r="S449"/>
      <c r="T449" s="155"/>
      <c r="U449"/>
      <c r="V449"/>
      <c r="W449"/>
      <c r="X449"/>
      <c r="Y449"/>
      <c r="Z449"/>
      <c r="AA449"/>
      <c r="AB449"/>
      <c r="AC449"/>
      <c r="AD449"/>
      <c r="AE449" s="155"/>
      <c r="AF449"/>
      <c r="AG449"/>
      <c r="AH449"/>
      <c r="AI449"/>
      <c r="AJ449"/>
      <c r="AK449" s="155"/>
      <c r="AL449" s="190"/>
      <c r="AM449"/>
      <c r="AN449" s="126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</row>
    <row r="450" spans="1:1003" x14ac:dyDescent="0.2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55"/>
      <c r="Q450"/>
      <c r="R450"/>
      <c r="S450"/>
      <c r="T450" s="155"/>
      <c r="U450"/>
      <c r="V450"/>
      <c r="W450"/>
      <c r="X450"/>
      <c r="Y450"/>
      <c r="Z450"/>
      <c r="AA450"/>
      <c r="AB450"/>
      <c r="AC450"/>
      <c r="AD450"/>
      <c r="AE450" s="155"/>
      <c r="AF450"/>
      <c r="AG450"/>
      <c r="AH450"/>
      <c r="AI450"/>
      <c r="AJ450"/>
      <c r="AK450" s="155"/>
      <c r="AL450" s="190"/>
      <c r="AM450"/>
      <c r="AN450" s="126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</row>
    <row r="451" spans="1:1003" x14ac:dyDescent="0.2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55"/>
      <c r="Q451"/>
      <c r="R451"/>
      <c r="S451"/>
      <c r="T451" s="155"/>
      <c r="U451"/>
      <c r="V451"/>
      <c r="W451"/>
      <c r="X451"/>
      <c r="Y451"/>
      <c r="Z451"/>
      <c r="AA451"/>
      <c r="AB451"/>
      <c r="AC451"/>
      <c r="AD451"/>
      <c r="AE451" s="155"/>
      <c r="AF451"/>
      <c r="AG451"/>
      <c r="AH451"/>
      <c r="AI451"/>
      <c r="AJ451"/>
      <c r="AK451" s="155"/>
      <c r="AL451" s="190"/>
      <c r="AM451"/>
      <c r="AN451" s="126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</row>
    <row r="452" spans="1:1003" x14ac:dyDescent="0.2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55"/>
      <c r="Q452"/>
      <c r="R452"/>
      <c r="S452"/>
      <c r="T452" s="155"/>
      <c r="U452"/>
      <c r="V452"/>
      <c r="W452"/>
      <c r="X452"/>
      <c r="Y452"/>
      <c r="Z452"/>
      <c r="AA452"/>
      <c r="AB452"/>
      <c r="AC452"/>
      <c r="AD452"/>
      <c r="AE452" s="155"/>
      <c r="AF452"/>
      <c r="AG452"/>
      <c r="AH452"/>
      <c r="AI452"/>
      <c r="AJ452"/>
      <c r="AK452" s="155"/>
      <c r="AL452" s="190"/>
      <c r="AM452"/>
      <c r="AN452" s="126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</row>
    <row r="453" spans="1:1003" x14ac:dyDescent="0.2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55"/>
      <c r="Q453"/>
      <c r="R453"/>
      <c r="S453"/>
      <c r="T453" s="155"/>
      <c r="U453"/>
      <c r="V453"/>
      <c r="W453"/>
      <c r="X453"/>
      <c r="Y453"/>
      <c r="Z453"/>
      <c r="AA453"/>
      <c r="AB453"/>
      <c r="AC453"/>
      <c r="AD453"/>
      <c r="AE453" s="155"/>
      <c r="AF453"/>
      <c r="AG453"/>
      <c r="AH453"/>
      <c r="AI453"/>
      <c r="AJ453"/>
      <c r="AK453" s="155"/>
      <c r="AL453" s="190"/>
      <c r="AM453"/>
      <c r="AN453" s="126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</row>
    <row r="454" spans="1:1003" x14ac:dyDescent="0.2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55"/>
      <c r="Q454"/>
      <c r="R454"/>
      <c r="S454"/>
      <c r="T454" s="155"/>
      <c r="U454"/>
      <c r="V454"/>
      <c r="W454"/>
      <c r="X454"/>
      <c r="Y454"/>
      <c r="Z454"/>
      <c r="AA454"/>
      <c r="AB454"/>
      <c r="AC454"/>
      <c r="AD454"/>
      <c r="AE454" s="155"/>
      <c r="AF454"/>
      <c r="AG454"/>
      <c r="AH454"/>
      <c r="AI454"/>
      <c r="AJ454"/>
      <c r="AK454" s="155"/>
      <c r="AL454" s="190"/>
      <c r="AM454"/>
      <c r="AN454" s="126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</row>
    <row r="455" spans="1:1003" x14ac:dyDescent="0.2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55"/>
      <c r="Q455"/>
      <c r="R455"/>
      <c r="S455"/>
      <c r="T455" s="155"/>
      <c r="U455"/>
      <c r="V455"/>
      <c r="W455"/>
      <c r="X455"/>
      <c r="Y455"/>
      <c r="Z455"/>
      <c r="AA455"/>
      <c r="AB455"/>
      <c r="AC455"/>
      <c r="AD455"/>
      <c r="AE455" s="155"/>
      <c r="AF455"/>
      <c r="AG455"/>
      <c r="AH455"/>
      <c r="AI455"/>
      <c r="AJ455"/>
      <c r="AK455" s="155"/>
      <c r="AL455" s="190"/>
      <c r="AM455"/>
      <c r="AN455" s="126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</row>
    <row r="456" spans="1:1003" x14ac:dyDescent="0.2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55"/>
      <c r="Q456"/>
      <c r="R456"/>
      <c r="S456"/>
      <c r="T456" s="155"/>
      <c r="U456"/>
      <c r="V456"/>
      <c r="W456"/>
      <c r="X456"/>
      <c r="Y456"/>
      <c r="Z456"/>
      <c r="AA456"/>
      <c r="AB456"/>
      <c r="AC456"/>
      <c r="AD456"/>
      <c r="AE456" s="155"/>
      <c r="AF456"/>
      <c r="AG456"/>
      <c r="AH456"/>
      <c r="AI456"/>
      <c r="AJ456"/>
      <c r="AK456" s="155"/>
      <c r="AL456" s="190"/>
      <c r="AM456"/>
      <c r="AN456" s="12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</row>
    <row r="457" spans="1:1003" x14ac:dyDescent="0.2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55"/>
      <c r="Q457"/>
      <c r="R457"/>
      <c r="S457"/>
      <c r="T457" s="155"/>
      <c r="U457"/>
      <c r="V457"/>
      <c r="W457"/>
      <c r="X457"/>
      <c r="Y457"/>
      <c r="Z457"/>
      <c r="AA457"/>
      <c r="AB457"/>
      <c r="AC457"/>
      <c r="AD457"/>
      <c r="AE457" s="155"/>
      <c r="AF457"/>
      <c r="AG457"/>
      <c r="AH457"/>
      <c r="AI457"/>
      <c r="AJ457"/>
      <c r="AK457" s="155"/>
      <c r="AL457" s="190"/>
      <c r="AM457"/>
      <c r="AN457" s="126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</row>
    <row r="458" spans="1:1003" x14ac:dyDescent="0.2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55"/>
      <c r="Q458"/>
      <c r="R458"/>
      <c r="S458"/>
      <c r="T458" s="155"/>
      <c r="U458"/>
      <c r="V458"/>
      <c r="W458"/>
      <c r="X458"/>
      <c r="Y458"/>
      <c r="Z458"/>
      <c r="AA458"/>
      <c r="AB458"/>
      <c r="AC458"/>
      <c r="AD458"/>
      <c r="AE458" s="155"/>
      <c r="AF458"/>
      <c r="AG458"/>
      <c r="AH458"/>
      <c r="AI458"/>
      <c r="AJ458"/>
      <c r="AK458" s="155"/>
      <c r="AL458" s="190"/>
      <c r="AM458"/>
      <c r="AN458" s="126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</row>
    <row r="459" spans="1:1003" x14ac:dyDescent="0.2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55"/>
      <c r="Q459"/>
      <c r="R459"/>
      <c r="S459"/>
      <c r="T459" s="155"/>
      <c r="U459"/>
      <c r="V459"/>
      <c r="W459"/>
      <c r="X459"/>
      <c r="Y459"/>
      <c r="Z459"/>
      <c r="AA459"/>
      <c r="AB459"/>
      <c r="AC459"/>
      <c r="AD459"/>
      <c r="AE459" s="155"/>
      <c r="AF459"/>
      <c r="AG459"/>
      <c r="AH459"/>
      <c r="AI459"/>
      <c r="AJ459"/>
      <c r="AK459" s="155"/>
      <c r="AL459" s="190"/>
      <c r="AM459"/>
      <c r="AN459" s="126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</row>
    <row r="460" spans="1:1003" x14ac:dyDescent="0.2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55"/>
      <c r="Q460"/>
      <c r="R460"/>
      <c r="S460"/>
      <c r="T460" s="155"/>
      <c r="U460"/>
      <c r="V460"/>
      <c r="W460"/>
      <c r="X460"/>
      <c r="Y460"/>
      <c r="Z460"/>
      <c r="AA460"/>
      <c r="AB460"/>
      <c r="AC460"/>
      <c r="AD460"/>
      <c r="AE460" s="155"/>
      <c r="AF460"/>
      <c r="AG460"/>
      <c r="AH460"/>
      <c r="AI460"/>
      <c r="AJ460"/>
      <c r="AK460" s="155"/>
      <c r="AL460" s="190"/>
      <c r="AM460"/>
      <c r="AN460" s="126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</row>
    <row r="461" spans="1:1003" x14ac:dyDescent="0.2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55"/>
      <c r="Q461"/>
      <c r="R461"/>
      <c r="S461"/>
      <c r="T461" s="155"/>
      <c r="U461"/>
      <c r="V461"/>
      <c r="W461"/>
      <c r="X461"/>
      <c r="Y461"/>
      <c r="Z461"/>
      <c r="AA461"/>
      <c r="AB461"/>
      <c r="AC461"/>
      <c r="AD461"/>
      <c r="AE461" s="155"/>
      <c r="AF461"/>
      <c r="AG461"/>
      <c r="AH461"/>
      <c r="AI461"/>
      <c r="AJ461"/>
      <c r="AK461" s="155"/>
      <c r="AL461" s="190"/>
      <c r="AM461"/>
      <c r="AN461" s="126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</row>
    <row r="462" spans="1:1003" x14ac:dyDescent="0.2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55"/>
      <c r="Q462"/>
      <c r="R462"/>
      <c r="S462"/>
      <c r="T462" s="155"/>
      <c r="U462"/>
      <c r="V462"/>
      <c r="W462"/>
      <c r="X462"/>
      <c r="Y462"/>
      <c r="Z462"/>
      <c r="AA462"/>
      <c r="AB462"/>
      <c r="AC462"/>
      <c r="AD462"/>
      <c r="AE462" s="155"/>
      <c r="AF462"/>
      <c r="AG462"/>
      <c r="AH462"/>
      <c r="AI462"/>
      <c r="AJ462"/>
      <c r="AK462" s="155"/>
      <c r="AL462" s="190"/>
      <c r="AM462"/>
      <c r="AN462" s="126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</row>
    <row r="463" spans="1:1003" x14ac:dyDescent="0.2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55"/>
      <c r="Q463"/>
      <c r="R463"/>
      <c r="S463"/>
      <c r="T463" s="155"/>
      <c r="U463"/>
      <c r="V463"/>
      <c r="W463"/>
      <c r="X463"/>
      <c r="Y463"/>
      <c r="Z463"/>
      <c r="AA463"/>
      <c r="AB463"/>
      <c r="AC463"/>
      <c r="AD463"/>
      <c r="AE463" s="155"/>
      <c r="AF463"/>
      <c r="AG463"/>
      <c r="AH463"/>
      <c r="AI463"/>
      <c r="AJ463"/>
      <c r="AK463" s="155"/>
      <c r="AL463" s="190"/>
      <c r="AM463"/>
      <c r="AN463" s="126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</row>
    <row r="464" spans="1:1003" x14ac:dyDescent="0.2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55"/>
      <c r="Q464"/>
      <c r="R464"/>
      <c r="S464"/>
      <c r="T464" s="155"/>
      <c r="U464"/>
      <c r="V464"/>
      <c r="W464"/>
      <c r="X464"/>
      <c r="Y464"/>
      <c r="Z464"/>
      <c r="AA464"/>
      <c r="AB464"/>
      <c r="AC464"/>
      <c r="AD464"/>
      <c r="AE464" s="155"/>
      <c r="AF464"/>
      <c r="AG464"/>
      <c r="AH464"/>
      <c r="AI464"/>
      <c r="AJ464"/>
      <c r="AK464" s="155"/>
      <c r="AL464" s="190"/>
      <c r="AM464"/>
      <c r="AN464" s="126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</row>
    <row r="465" spans="1:1003" x14ac:dyDescent="0.2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55"/>
      <c r="Q465"/>
      <c r="R465"/>
      <c r="S465"/>
      <c r="T465" s="155"/>
      <c r="U465"/>
      <c r="V465"/>
      <c r="W465"/>
      <c r="X465"/>
      <c r="Y465"/>
      <c r="Z465"/>
      <c r="AA465"/>
      <c r="AB465"/>
      <c r="AC465"/>
      <c r="AD465"/>
      <c r="AE465" s="155"/>
      <c r="AF465"/>
      <c r="AG465"/>
      <c r="AH465"/>
      <c r="AI465"/>
      <c r="AJ465"/>
      <c r="AK465" s="155"/>
      <c r="AL465" s="190"/>
      <c r="AM465"/>
      <c r="AN465" s="126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</row>
    <row r="466" spans="1:1003" x14ac:dyDescent="0.2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55"/>
      <c r="Q466"/>
      <c r="R466"/>
      <c r="S466"/>
      <c r="T466" s="155"/>
      <c r="U466"/>
      <c r="V466"/>
      <c r="W466"/>
      <c r="X466"/>
      <c r="Y466"/>
      <c r="Z466"/>
      <c r="AA466"/>
      <c r="AB466"/>
      <c r="AC466"/>
      <c r="AD466"/>
      <c r="AE466" s="155"/>
      <c r="AF466"/>
      <c r="AG466"/>
      <c r="AH466"/>
      <c r="AI466"/>
      <c r="AJ466"/>
      <c r="AK466" s="155"/>
      <c r="AL466" s="190"/>
      <c r="AM466"/>
      <c r="AN466" s="12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</row>
    <row r="467" spans="1:1003" x14ac:dyDescent="0.2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55"/>
      <c r="Q467"/>
      <c r="R467"/>
      <c r="S467"/>
      <c r="T467" s="155"/>
      <c r="U467"/>
      <c r="V467"/>
      <c r="W467"/>
      <c r="X467"/>
      <c r="Y467"/>
      <c r="Z467"/>
      <c r="AA467"/>
      <c r="AB467"/>
      <c r="AC467"/>
      <c r="AD467"/>
      <c r="AE467" s="155"/>
      <c r="AF467"/>
      <c r="AG467"/>
      <c r="AH467"/>
      <c r="AI467"/>
      <c r="AJ467"/>
      <c r="AK467" s="155"/>
      <c r="AL467" s="190"/>
      <c r="AM467"/>
      <c r="AN467" s="126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</row>
    <row r="468" spans="1:1003" x14ac:dyDescent="0.2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55"/>
      <c r="Q468"/>
      <c r="R468"/>
      <c r="S468"/>
      <c r="T468" s="155"/>
      <c r="U468"/>
      <c r="V468"/>
      <c r="W468"/>
      <c r="X468"/>
      <c r="Y468"/>
      <c r="Z468"/>
      <c r="AA468"/>
      <c r="AB468"/>
      <c r="AC468"/>
      <c r="AD468"/>
      <c r="AE468" s="155"/>
      <c r="AF468"/>
      <c r="AG468"/>
      <c r="AH468"/>
      <c r="AI468"/>
      <c r="AJ468"/>
      <c r="AK468" s="155"/>
      <c r="AL468" s="190"/>
      <c r="AM468"/>
      <c r="AN468" s="126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</row>
    <row r="469" spans="1:1003" x14ac:dyDescent="0.2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55"/>
      <c r="Q469"/>
      <c r="R469"/>
      <c r="S469"/>
      <c r="T469" s="155"/>
      <c r="U469"/>
      <c r="V469"/>
      <c r="W469"/>
      <c r="X469"/>
      <c r="Y469"/>
      <c r="Z469"/>
      <c r="AA469"/>
      <c r="AB469"/>
      <c r="AC469"/>
      <c r="AD469"/>
      <c r="AE469" s="155"/>
      <c r="AF469"/>
      <c r="AG469"/>
      <c r="AH469"/>
      <c r="AI469"/>
      <c r="AJ469"/>
      <c r="AK469" s="155"/>
      <c r="AL469" s="190"/>
      <c r="AM469"/>
      <c r="AN469" s="126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</row>
    <row r="470" spans="1:1003" x14ac:dyDescent="0.2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55"/>
      <c r="Q470"/>
      <c r="R470"/>
      <c r="S470"/>
      <c r="T470" s="155"/>
      <c r="U470"/>
      <c r="V470"/>
      <c r="W470"/>
      <c r="X470"/>
      <c r="Y470"/>
      <c r="Z470"/>
      <c r="AA470"/>
      <c r="AB470"/>
      <c r="AC470"/>
      <c r="AD470"/>
      <c r="AE470" s="155"/>
      <c r="AF470"/>
      <c r="AG470"/>
      <c r="AH470"/>
      <c r="AI470"/>
      <c r="AJ470"/>
      <c r="AK470" s="155"/>
      <c r="AL470" s="190"/>
      <c r="AM470"/>
      <c r="AN470" s="126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</row>
    <row r="471" spans="1:1003" x14ac:dyDescent="0.2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55"/>
      <c r="Q471"/>
      <c r="R471"/>
      <c r="S471"/>
      <c r="T471" s="155"/>
      <c r="U471"/>
      <c r="V471"/>
      <c r="W471"/>
      <c r="X471"/>
      <c r="Y471"/>
      <c r="Z471"/>
      <c r="AA471"/>
      <c r="AB471"/>
      <c r="AC471"/>
      <c r="AD471"/>
      <c r="AE471" s="155"/>
      <c r="AF471"/>
      <c r="AG471"/>
      <c r="AH471"/>
      <c r="AI471"/>
      <c r="AJ471"/>
      <c r="AK471" s="155"/>
      <c r="AL471" s="190"/>
      <c r="AM471"/>
      <c r="AN471" s="126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</row>
    <row r="472" spans="1:1003" x14ac:dyDescent="0.2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55"/>
      <c r="Q472"/>
      <c r="R472"/>
      <c r="S472"/>
      <c r="T472" s="155"/>
      <c r="U472"/>
      <c r="V472"/>
      <c r="W472"/>
      <c r="X472"/>
      <c r="Y472"/>
      <c r="Z472"/>
      <c r="AA472"/>
      <c r="AB472"/>
      <c r="AC472"/>
      <c r="AD472"/>
      <c r="AE472" s="155"/>
      <c r="AF472"/>
      <c r="AG472"/>
      <c r="AH472"/>
      <c r="AI472"/>
      <c r="AJ472"/>
      <c r="AK472" s="155"/>
      <c r="AL472" s="190"/>
      <c r="AM472"/>
      <c r="AN472" s="126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</row>
    <row r="473" spans="1:1003" x14ac:dyDescent="0.2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55"/>
      <c r="Q473"/>
      <c r="R473"/>
      <c r="S473"/>
      <c r="T473" s="155"/>
      <c r="U473"/>
      <c r="V473"/>
      <c r="W473"/>
      <c r="X473"/>
      <c r="Y473"/>
      <c r="Z473"/>
      <c r="AA473"/>
      <c r="AB473"/>
      <c r="AC473"/>
      <c r="AD473"/>
      <c r="AE473" s="155"/>
      <c r="AF473"/>
      <c r="AG473"/>
      <c r="AH473"/>
      <c r="AI473"/>
      <c r="AJ473"/>
      <c r="AK473" s="155"/>
      <c r="AL473" s="190"/>
      <c r="AM473"/>
      <c r="AN473" s="126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</row>
    <row r="474" spans="1:1003" x14ac:dyDescent="0.2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55"/>
      <c r="Q474"/>
      <c r="R474"/>
      <c r="S474"/>
      <c r="T474" s="155"/>
      <c r="U474"/>
      <c r="V474"/>
      <c r="W474"/>
      <c r="X474"/>
      <c r="Y474"/>
      <c r="Z474"/>
      <c r="AA474"/>
      <c r="AB474"/>
      <c r="AC474"/>
      <c r="AD474"/>
      <c r="AE474" s="155"/>
      <c r="AF474"/>
      <c r="AG474"/>
      <c r="AH474"/>
      <c r="AI474"/>
      <c r="AJ474"/>
      <c r="AK474" s="155"/>
      <c r="AL474" s="190"/>
      <c r="AM474"/>
      <c r="AN474" s="126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</row>
    <row r="475" spans="1:1003" x14ac:dyDescent="0.2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55"/>
      <c r="Q475"/>
      <c r="R475"/>
      <c r="S475"/>
      <c r="T475" s="155"/>
      <c r="U475"/>
      <c r="V475"/>
      <c r="W475"/>
      <c r="X475"/>
      <c r="Y475"/>
      <c r="Z475"/>
      <c r="AA475"/>
      <c r="AB475"/>
      <c r="AC475"/>
      <c r="AD475"/>
      <c r="AE475" s="155"/>
      <c r="AF475"/>
      <c r="AG475"/>
      <c r="AH475"/>
      <c r="AI475"/>
      <c r="AJ475"/>
      <c r="AK475" s="155"/>
      <c r="AL475" s="190"/>
      <c r="AM475"/>
      <c r="AN475" s="126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</row>
    <row r="476" spans="1:1003" x14ac:dyDescent="0.2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55"/>
      <c r="Q476"/>
      <c r="R476"/>
      <c r="S476"/>
      <c r="T476" s="155"/>
      <c r="U476"/>
      <c r="V476"/>
      <c r="W476"/>
      <c r="X476"/>
      <c r="Y476"/>
      <c r="Z476"/>
      <c r="AA476"/>
      <c r="AB476"/>
      <c r="AC476"/>
      <c r="AD476"/>
      <c r="AE476" s="155"/>
      <c r="AF476"/>
      <c r="AG476"/>
      <c r="AH476"/>
      <c r="AI476"/>
      <c r="AJ476"/>
      <c r="AK476" s="155"/>
      <c r="AL476" s="190"/>
      <c r="AM476"/>
      <c r="AN476" s="12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</row>
    <row r="477" spans="1:1003" x14ac:dyDescent="0.2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55"/>
      <c r="Q477"/>
      <c r="R477"/>
      <c r="S477"/>
      <c r="T477" s="155"/>
      <c r="U477"/>
      <c r="V477"/>
      <c r="W477"/>
      <c r="X477"/>
      <c r="Y477"/>
      <c r="Z477"/>
      <c r="AA477"/>
      <c r="AB477"/>
      <c r="AC477"/>
      <c r="AD477"/>
      <c r="AE477" s="155"/>
      <c r="AF477"/>
      <c r="AG477"/>
      <c r="AH477"/>
      <c r="AI477"/>
      <c r="AJ477"/>
      <c r="AK477" s="155"/>
      <c r="AL477" s="190"/>
      <c r="AM477"/>
      <c r="AN477" s="126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</row>
    <row r="478" spans="1:1003" x14ac:dyDescent="0.2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55"/>
      <c r="Q478"/>
      <c r="R478"/>
      <c r="S478"/>
      <c r="T478" s="155"/>
      <c r="U478"/>
      <c r="V478"/>
      <c r="W478"/>
      <c r="X478"/>
      <c r="Y478"/>
      <c r="Z478"/>
      <c r="AA478"/>
      <c r="AB478"/>
      <c r="AC478"/>
      <c r="AD478"/>
      <c r="AE478" s="155"/>
      <c r="AF478"/>
      <c r="AG478"/>
      <c r="AH478"/>
      <c r="AI478"/>
      <c r="AJ478"/>
      <c r="AK478" s="155"/>
      <c r="AL478" s="190"/>
      <c r="AM478"/>
      <c r="AN478" s="126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</row>
    <row r="479" spans="1:1003" x14ac:dyDescent="0.2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55"/>
      <c r="Q479"/>
      <c r="R479"/>
      <c r="S479"/>
      <c r="T479" s="155"/>
      <c r="U479"/>
      <c r="V479"/>
      <c r="W479"/>
      <c r="X479"/>
      <c r="Y479"/>
      <c r="Z479"/>
      <c r="AA479"/>
      <c r="AB479"/>
      <c r="AC479"/>
      <c r="AD479"/>
      <c r="AE479" s="155"/>
      <c r="AF479"/>
      <c r="AG479"/>
      <c r="AH479"/>
      <c r="AI479"/>
      <c r="AJ479"/>
      <c r="AK479" s="155"/>
      <c r="AL479" s="190"/>
      <c r="AM479"/>
      <c r="AN479" s="126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</row>
    <row r="480" spans="1:1003" x14ac:dyDescent="0.2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55"/>
      <c r="Q480"/>
      <c r="R480"/>
      <c r="S480"/>
      <c r="T480" s="155"/>
      <c r="U480"/>
      <c r="V480"/>
      <c r="W480"/>
      <c r="X480"/>
      <c r="Y480"/>
      <c r="Z480"/>
      <c r="AA480"/>
      <c r="AB480"/>
      <c r="AC480"/>
      <c r="AD480"/>
      <c r="AE480" s="155"/>
      <c r="AF480"/>
      <c r="AG480"/>
      <c r="AH480"/>
      <c r="AI480"/>
      <c r="AJ480"/>
      <c r="AK480" s="155"/>
      <c r="AL480" s="190"/>
      <c r="AM480"/>
      <c r="AN480" s="126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</row>
    <row r="481" spans="1:1003" x14ac:dyDescent="0.2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55"/>
      <c r="Q481"/>
      <c r="R481"/>
      <c r="S481"/>
      <c r="T481" s="155"/>
      <c r="U481"/>
      <c r="V481"/>
      <c r="W481"/>
      <c r="X481"/>
      <c r="Y481"/>
      <c r="Z481"/>
      <c r="AA481"/>
      <c r="AB481"/>
      <c r="AC481"/>
      <c r="AD481"/>
      <c r="AE481" s="155"/>
      <c r="AF481"/>
      <c r="AG481"/>
      <c r="AH481"/>
      <c r="AI481"/>
      <c r="AJ481"/>
      <c r="AK481" s="155"/>
      <c r="AL481" s="190"/>
      <c r="AM481"/>
      <c r="AN481" s="126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</row>
    <row r="482" spans="1:1003" x14ac:dyDescent="0.2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55"/>
      <c r="Q482"/>
      <c r="R482"/>
      <c r="S482"/>
      <c r="T482" s="155"/>
      <c r="U482"/>
      <c r="V482"/>
      <c r="W482"/>
      <c r="X482"/>
      <c r="Y482"/>
      <c r="Z482"/>
      <c r="AA482"/>
      <c r="AB482"/>
      <c r="AC482"/>
      <c r="AD482"/>
      <c r="AE482" s="155"/>
      <c r="AF482"/>
      <c r="AG482"/>
      <c r="AH482"/>
      <c r="AI482"/>
      <c r="AJ482"/>
      <c r="AK482" s="155"/>
      <c r="AL482" s="190"/>
      <c r="AM482"/>
      <c r="AN482" s="126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</row>
    <row r="483" spans="1:1003" x14ac:dyDescent="0.2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55"/>
      <c r="Q483"/>
      <c r="R483"/>
      <c r="S483"/>
      <c r="T483" s="155"/>
      <c r="U483"/>
      <c r="V483"/>
      <c r="W483"/>
      <c r="X483"/>
      <c r="Y483"/>
      <c r="Z483"/>
      <c r="AA483"/>
      <c r="AB483"/>
      <c r="AC483"/>
      <c r="AD483"/>
      <c r="AE483" s="155"/>
      <c r="AF483"/>
      <c r="AG483"/>
      <c r="AH483"/>
      <c r="AI483"/>
      <c r="AJ483"/>
      <c r="AK483" s="155"/>
      <c r="AL483" s="190"/>
      <c r="AM483"/>
      <c r="AN483" s="126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</row>
    <row r="484" spans="1:1003" x14ac:dyDescent="0.2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55"/>
      <c r="Q484"/>
      <c r="R484"/>
      <c r="S484"/>
      <c r="T484" s="155"/>
      <c r="U484"/>
      <c r="V484"/>
      <c r="W484"/>
      <c r="X484"/>
      <c r="Y484"/>
      <c r="Z484"/>
      <c r="AA484"/>
      <c r="AB484"/>
      <c r="AC484"/>
      <c r="AD484"/>
      <c r="AE484" s="155"/>
      <c r="AF484"/>
      <c r="AG484"/>
      <c r="AH484"/>
      <c r="AI484"/>
      <c r="AJ484"/>
      <c r="AK484" s="155"/>
      <c r="AL484" s="190"/>
      <c r="AM484"/>
      <c r="AN484" s="126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</row>
    <row r="485" spans="1:1003" x14ac:dyDescent="0.2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55"/>
      <c r="Q485"/>
      <c r="R485"/>
      <c r="S485"/>
      <c r="T485" s="155"/>
      <c r="U485"/>
      <c r="V485"/>
      <c r="W485"/>
      <c r="X485"/>
      <c r="Y485"/>
      <c r="Z485"/>
      <c r="AA485"/>
      <c r="AB485"/>
      <c r="AC485"/>
      <c r="AD485"/>
      <c r="AE485" s="155"/>
      <c r="AF485"/>
      <c r="AG485"/>
      <c r="AH485"/>
      <c r="AI485"/>
      <c r="AJ485"/>
      <c r="AK485" s="155"/>
      <c r="AL485" s="190"/>
      <c r="AM485"/>
      <c r="AN485" s="126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</row>
    <row r="486" spans="1:1003" x14ac:dyDescent="0.2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55"/>
      <c r="Q486"/>
      <c r="R486"/>
      <c r="S486"/>
      <c r="T486" s="155"/>
      <c r="U486"/>
      <c r="V486"/>
      <c r="W486"/>
      <c r="X486"/>
      <c r="Y486"/>
      <c r="Z486"/>
      <c r="AA486"/>
      <c r="AB486"/>
      <c r="AC486"/>
      <c r="AD486"/>
      <c r="AE486" s="155"/>
      <c r="AF486"/>
      <c r="AG486"/>
      <c r="AH486"/>
      <c r="AI486"/>
      <c r="AJ486"/>
      <c r="AK486" s="155"/>
      <c r="AL486" s="190"/>
      <c r="AM486"/>
      <c r="AN486" s="12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</row>
    <row r="487" spans="1:1003" x14ac:dyDescent="0.2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55"/>
      <c r="Q487"/>
      <c r="R487"/>
      <c r="S487"/>
      <c r="T487" s="155"/>
      <c r="U487"/>
      <c r="V487"/>
      <c r="W487"/>
      <c r="X487"/>
      <c r="Y487"/>
      <c r="Z487"/>
      <c r="AA487"/>
      <c r="AB487"/>
      <c r="AC487"/>
      <c r="AD487"/>
      <c r="AE487" s="155"/>
      <c r="AF487"/>
      <c r="AG487"/>
      <c r="AH487"/>
      <c r="AI487"/>
      <c r="AJ487"/>
      <c r="AK487" s="155"/>
      <c r="AL487" s="190"/>
      <c r="AM487"/>
      <c r="AN487" s="126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</row>
    <row r="488" spans="1:1003" x14ac:dyDescent="0.2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55"/>
      <c r="Q488"/>
      <c r="R488"/>
      <c r="S488"/>
      <c r="T488" s="155"/>
      <c r="U488"/>
      <c r="V488"/>
      <c r="W488"/>
      <c r="X488"/>
      <c r="Y488"/>
      <c r="Z488"/>
      <c r="AA488"/>
      <c r="AB488"/>
      <c r="AC488"/>
      <c r="AD488"/>
      <c r="AE488" s="155"/>
      <c r="AF488"/>
      <c r="AG488"/>
      <c r="AH488"/>
      <c r="AI488"/>
      <c r="AJ488"/>
      <c r="AK488" s="155"/>
      <c r="AL488" s="190"/>
      <c r="AM488"/>
      <c r="AN488" s="126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</row>
    <row r="489" spans="1:1003" x14ac:dyDescent="0.2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55"/>
      <c r="Q489"/>
      <c r="R489"/>
      <c r="S489"/>
      <c r="T489" s="155"/>
      <c r="U489"/>
      <c r="V489"/>
      <c r="W489"/>
      <c r="X489"/>
      <c r="Y489"/>
      <c r="Z489"/>
      <c r="AA489"/>
      <c r="AB489"/>
      <c r="AC489"/>
      <c r="AD489"/>
      <c r="AE489" s="155"/>
      <c r="AF489"/>
      <c r="AG489"/>
      <c r="AH489"/>
      <c r="AI489"/>
      <c r="AJ489"/>
      <c r="AK489" s="155"/>
      <c r="AL489" s="190"/>
      <c r="AM489"/>
      <c r="AN489" s="126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</row>
    <row r="490" spans="1:1003" x14ac:dyDescent="0.2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55"/>
      <c r="Q490"/>
      <c r="R490"/>
      <c r="S490"/>
      <c r="T490" s="155"/>
      <c r="U490"/>
      <c r="V490"/>
      <c r="W490"/>
      <c r="X490"/>
      <c r="Y490"/>
      <c r="Z490"/>
      <c r="AA490"/>
      <c r="AB490"/>
      <c r="AC490"/>
      <c r="AD490"/>
      <c r="AE490" s="155"/>
      <c r="AF490"/>
      <c r="AG490"/>
      <c r="AH490"/>
      <c r="AI490"/>
      <c r="AJ490"/>
      <c r="AK490" s="155"/>
      <c r="AL490" s="190"/>
      <c r="AM490"/>
      <c r="AN490" s="126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</row>
    <row r="491" spans="1:1003" x14ac:dyDescent="0.2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55"/>
      <c r="Q491"/>
      <c r="R491"/>
      <c r="S491"/>
      <c r="T491" s="155"/>
      <c r="U491"/>
      <c r="V491"/>
      <c r="W491"/>
      <c r="X491"/>
      <c r="Y491"/>
      <c r="Z491"/>
      <c r="AA491"/>
      <c r="AB491"/>
      <c r="AC491"/>
      <c r="AD491"/>
      <c r="AE491" s="155"/>
      <c r="AF491"/>
      <c r="AG491"/>
      <c r="AH491"/>
      <c r="AI491"/>
      <c r="AJ491"/>
      <c r="AK491" s="155"/>
      <c r="AL491" s="190"/>
      <c r="AM491"/>
      <c r="AN491" s="126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</row>
    <row r="492" spans="1:1003" x14ac:dyDescent="0.2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55"/>
      <c r="Q492"/>
      <c r="R492"/>
      <c r="S492"/>
      <c r="T492" s="155"/>
      <c r="U492"/>
      <c r="V492"/>
      <c r="W492"/>
      <c r="X492"/>
      <c r="Y492"/>
      <c r="Z492"/>
      <c r="AA492"/>
      <c r="AB492"/>
      <c r="AC492"/>
      <c r="AD492"/>
      <c r="AE492" s="155"/>
      <c r="AF492"/>
      <c r="AG492"/>
      <c r="AH492"/>
      <c r="AI492"/>
      <c r="AJ492"/>
      <c r="AK492" s="155"/>
      <c r="AL492" s="190"/>
      <c r="AM492"/>
      <c r="AN492" s="126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</row>
    <row r="493" spans="1:1003" x14ac:dyDescent="0.2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55"/>
      <c r="Q493"/>
      <c r="R493"/>
      <c r="S493"/>
      <c r="T493" s="155"/>
      <c r="U493"/>
      <c r="V493"/>
      <c r="W493"/>
      <c r="X493"/>
      <c r="Y493"/>
      <c r="Z493"/>
      <c r="AA493"/>
      <c r="AB493"/>
      <c r="AC493"/>
      <c r="AD493"/>
      <c r="AE493" s="155"/>
      <c r="AF493"/>
      <c r="AG493"/>
      <c r="AH493"/>
      <c r="AI493"/>
      <c r="AJ493"/>
      <c r="AK493" s="155"/>
      <c r="AL493" s="190"/>
      <c r="AM493"/>
      <c r="AN493" s="126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</row>
    <row r="494" spans="1:1003" x14ac:dyDescent="0.2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55"/>
      <c r="Q494"/>
      <c r="R494"/>
      <c r="S494"/>
      <c r="T494" s="155"/>
      <c r="U494"/>
      <c r="V494"/>
      <c r="W494"/>
      <c r="X494"/>
      <c r="Y494"/>
      <c r="Z494"/>
      <c r="AA494"/>
      <c r="AB494"/>
      <c r="AC494"/>
      <c r="AD494"/>
      <c r="AE494" s="155"/>
      <c r="AF494"/>
      <c r="AG494"/>
      <c r="AH494"/>
      <c r="AI494"/>
      <c r="AJ494"/>
      <c r="AK494" s="155"/>
      <c r="AL494" s="190"/>
      <c r="AM494"/>
      <c r="AN494" s="126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</row>
    <row r="495" spans="1:1003" x14ac:dyDescent="0.2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55"/>
      <c r="Q495"/>
      <c r="R495"/>
      <c r="S495"/>
      <c r="T495" s="155"/>
      <c r="U495"/>
      <c r="V495"/>
      <c r="W495"/>
      <c r="X495"/>
      <c r="Y495"/>
      <c r="Z495"/>
      <c r="AA495"/>
      <c r="AB495"/>
      <c r="AC495"/>
      <c r="AD495"/>
      <c r="AE495" s="155"/>
      <c r="AF495"/>
      <c r="AG495"/>
      <c r="AH495"/>
      <c r="AI495"/>
      <c r="AJ495"/>
      <c r="AK495" s="155"/>
      <c r="AL495" s="190"/>
      <c r="AM495"/>
      <c r="AN495" s="126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</row>
    <row r="496" spans="1:1003" x14ac:dyDescent="0.2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55"/>
      <c r="Q496"/>
      <c r="R496"/>
      <c r="S496"/>
      <c r="T496" s="155"/>
      <c r="U496"/>
      <c r="V496"/>
      <c r="W496"/>
      <c r="X496"/>
      <c r="Y496"/>
      <c r="Z496"/>
      <c r="AA496"/>
      <c r="AB496"/>
      <c r="AC496"/>
      <c r="AD496"/>
      <c r="AE496" s="155"/>
      <c r="AF496"/>
      <c r="AG496"/>
      <c r="AH496"/>
      <c r="AI496"/>
      <c r="AJ496"/>
      <c r="AK496" s="155"/>
      <c r="AL496" s="190"/>
      <c r="AM496"/>
      <c r="AN496" s="12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</row>
    <row r="497" spans="1:1003" x14ac:dyDescent="0.2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55"/>
      <c r="Q497"/>
      <c r="R497"/>
      <c r="S497"/>
      <c r="T497" s="155"/>
      <c r="U497"/>
      <c r="V497"/>
      <c r="W497"/>
      <c r="X497"/>
      <c r="Y497"/>
      <c r="Z497"/>
      <c r="AA497"/>
      <c r="AB497"/>
      <c r="AC497"/>
      <c r="AD497"/>
      <c r="AE497" s="155"/>
      <c r="AF497"/>
      <c r="AG497"/>
      <c r="AH497"/>
      <c r="AI497"/>
      <c r="AJ497"/>
      <c r="AK497" s="155"/>
      <c r="AL497" s="190"/>
      <c r="AM497"/>
      <c r="AN497" s="126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</row>
    <row r="498" spans="1:1003" x14ac:dyDescent="0.2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55"/>
      <c r="Q498"/>
      <c r="R498"/>
      <c r="S498"/>
      <c r="T498" s="155"/>
      <c r="U498"/>
      <c r="V498"/>
      <c r="W498"/>
      <c r="X498"/>
      <c r="Y498"/>
      <c r="Z498"/>
      <c r="AA498"/>
      <c r="AB498"/>
      <c r="AC498"/>
      <c r="AD498"/>
      <c r="AE498" s="155"/>
      <c r="AF498"/>
      <c r="AG498"/>
      <c r="AH498"/>
      <c r="AI498"/>
      <c r="AJ498"/>
      <c r="AK498" s="155"/>
      <c r="AL498" s="190"/>
      <c r="AM498"/>
      <c r="AN498" s="126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</row>
    <row r="499" spans="1:1003" x14ac:dyDescent="0.2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55"/>
      <c r="Q499"/>
      <c r="R499"/>
      <c r="S499"/>
      <c r="T499" s="155"/>
      <c r="U499"/>
      <c r="V499"/>
      <c r="W499"/>
      <c r="X499"/>
      <c r="Y499"/>
      <c r="Z499"/>
      <c r="AA499"/>
      <c r="AB499"/>
      <c r="AC499"/>
      <c r="AD499"/>
      <c r="AE499" s="155"/>
      <c r="AF499"/>
      <c r="AG499"/>
      <c r="AH499"/>
      <c r="AI499"/>
      <c r="AJ499"/>
      <c r="AK499" s="155"/>
      <c r="AL499" s="190"/>
      <c r="AM499"/>
      <c r="AN499" s="126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</row>
    <row r="500" spans="1:1003" x14ac:dyDescent="0.2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55"/>
      <c r="Q500"/>
      <c r="R500"/>
      <c r="S500"/>
      <c r="T500" s="155"/>
      <c r="U500"/>
      <c r="V500"/>
      <c r="W500"/>
      <c r="X500"/>
      <c r="Y500"/>
      <c r="Z500"/>
      <c r="AA500"/>
      <c r="AB500"/>
      <c r="AC500"/>
      <c r="AD500"/>
      <c r="AE500" s="155"/>
      <c r="AF500"/>
      <c r="AG500"/>
      <c r="AH500"/>
      <c r="AI500"/>
      <c r="AJ500"/>
      <c r="AK500" s="155"/>
      <c r="AL500" s="190"/>
      <c r="AM500"/>
      <c r="AN500" s="126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</row>
    <row r="501" spans="1:1003" x14ac:dyDescent="0.2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55"/>
      <c r="Q501"/>
      <c r="R501"/>
      <c r="S501"/>
      <c r="T501" s="155"/>
      <c r="U501"/>
      <c r="V501"/>
      <c r="W501"/>
      <c r="X501"/>
      <c r="Y501"/>
      <c r="Z501"/>
      <c r="AA501"/>
      <c r="AB501"/>
      <c r="AC501"/>
      <c r="AD501"/>
      <c r="AE501" s="155"/>
      <c r="AF501"/>
      <c r="AG501"/>
      <c r="AH501"/>
      <c r="AI501"/>
      <c r="AJ501"/>
      <c r="AK501" s="155"/>
      <c r="AL501" s="190"/>
      <c r="AM501"/>
      <c r="AN501" s="126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</row>
    <row r="502" spans="1:1003" x14ac:dyDescent="0.2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55"/>
      <c r="Q502"/>
      <c r="R502"/>
      <c r="S502"/>
      <c r="T502" s="155"/>
      <c r="U502"/>
      <c r="V502"/>
      <c r="W502"/>
      <c r="X502"/>
      <c r="Y502"/>
      <c r="Z502"/>
      <c r="AA502"/>
      <c r="AB502"/>
      <c r="AC502"/>
      <c r="AD502"/>
      <c r="AE502" s="155"/>
      <c r="AF502"/>
      <c r="AG502"/>
      <c r="AH502"/>
      <c r="AI502"/>
      <c r="AJ502"/>
      <c r="AK502" s="155"/>
      <c r="AL502" s="190"/>
      <c r="AM502"/>
      <c r="AN502" s="126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</row>
    <row r="503" spans="1:1003" x14ac:dyDescent="0.2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55"/>
      <c r="Q503"/>
      <c r="R503"/>
      <c r="S503"/>
      <c r="T503" s="155"/>
      <c r="U503"/>
      <c r="V503"/>
      <c r="W503"/>
      <c r="X503"/>
      <c r="Y503"/>
      <c r="Z503"/>
      <c r="AA503"/>
      <c r="AB503"/>
      <c r="AC503"/>
      <c r="AD503"/>
      <c r="AE503" s="155"/>
      <c r="AF503"/>
      <c r="AG503"/>
      <c r="AH503"/>
      <c r="AI503"/>
      <c r="AJ503"/>
      <c r="AK503" s="155"/>
      <c r="AL503" s="190"/>
      <c r="AM503"/>
      <c r="AN503" s="126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</row>
    <row r="504" spans="1:1003" x14ac:dyDescent="0.2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55"/>
      <c r="Q504"/>
      <c r="R504"/>
      <c r="S504"/>
      <c r="T504" s="155"/>
      <c r="U504"/>
      <c r="V504"/>
      <c r="W504"/>
      <c r="X504"/>
      <c r="Y504"/>
      <c r="Z504"/>
      <c r="AA504"/>
      <c r="AB504"/>
      <c r="AC504"/>
      <c r="AD504"/>
      <c r="AE504" s="155"/>
      <c r="AF504"/>
      <c r="AG504"/>
      <c r="AH504"/>
      <c r="AI504"/>
      <c r="AJ504"/>
      <c r="AK504" s="155"/>
      <c r="AL504" s="190"/>
      <c r="AM504"/>
      <c r="AN504" s="126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</row>
    <row r="505" spans="1:1003" x14ac:dyDescent="0.2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55"/>
      <c r="Q505"/>
      <c r="R505"/>
      <c r="S505"/>
      <c r="T505" s="155"/>
      <c r="U505"/>
      <c r="V505"/>
      <c r="W505"/>
      <c r="X505"/>
      <c r="Y505"/>
      <c r="Z505"/>
      <c r="AA505"/>
      <c r="AB505"/>
      <c r="AC505"/>
      <c r="AD505"/>
      <c r="AE505" s="155"/>
      <c r="AF505"/>
      <c r="AG505"/>
      <c r="AH505"/>
      <c r="AI505"/>
      <c r="AJ505"/>
      <c r="AK505" s="155"/>
      <c r="AL505" s="190"/>
      <c r="AM505"/>
      <c r="AN505" s="126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</row>
    <row r="506" spans="1:1003" x14ac:dyDescent="0.2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55"/>
      <c r="Q506"/>
      <c r="R506"/>
      <c r="S506"/>
      <c r="T506" s="155"/>
      <c r="U506"/>
      <c r="V506"/>
      <c r="W506"/>
      <c r="X506"/>
      <c r="Y506"/>
      <c r="Z506"/>
      <c r="AA506"/>
      <c r="AB506"/>
      <c r="AC506"/>
      <c r="AD506"/>
      <c r="AE506" s="155"/>
      <c r="AF506"/>
      <c r="AG506"/>
      <c r="AH506"/>
      <c r="AI506"/>
      <c r="AJ506"/>
      <c r="AK506" s="155"/>
      <c r="AL506" s="190"/>
      <c r="AM506"/>
      <c r="AN506" s="12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</row>
    <row r="507" spans="1:1003" x14ac:dyDescent="0.2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55"/>
      <c r="Q507"/>
      <c r="R507"/>
      <c r="S507"/>
      <c r="T507" s="155"/>
      <c r="U507"/>
      <c r="V507"/>
      <c r="W507"/>
      <c r="X507"/>
      <c r="Y507"/>
      <c r="Z507"/>
      <c r="AA507"/>
      <c r="AB507"/>
      <c r="AC507"/>
      <c r="AD507"/>
      <c r="AE507" s="155"/>
      <c r="AF507"/>
      <c r="AG507"/>
      <c r="AH507"/>
      <c r="AI507"/>
      <c r="AJ507"/>
      <c r="AK507" s="155"/>
      <c r="AL507" s="190"/>
      <c r="AM507"/>
      <c r="AN507" s="126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</row>
    <row r="508" spans="1:1003" x14ac:dyDescent="0.2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55"/>
      <c r="Q508"/>
      <c r="R508"/>
      <c r="S508"/>
      <c r="T508" s="155"/>
      <c r="U508"/>
      <c r="V508"/>
      <c r="W508"/>
      <c r="X508"/>
      <c r="Y508"/>
      <c r="Z508"/>
      <c r="AA508"/>
      <c r="AB508"/>
      <c r="AC508"/>
      <c r="AD508"/>
      <c r="AE508" s="155"/>
      <c r="AF508"/>
      <c r="AG508"/>
      <c r="AH508"/>
      <c r="AI508"/>
      <c r="AJ508"/>
      <c r="AK508" s="155"/>
      <c r="AL508" s="190"/>
      <c r="AM508"/>
      <c r="AN508" s="126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</row>
    <row r="509" spans="1:1003" x14ac:dyDescent="0.2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55"/>
      <c r="Q509"/>
      <c r="R509"/>
      <c r="S509"/>
      <c r="T509" s="155"/>
      <c r="U509"/>
      <c r="V509"/>
      <c r="W509"/>
      <c r="X509"/>
      <c r="Y509"/>
      <c r="Z509"/>
      <c r="AA509"/>
      <c r="AB509"/>
      <c r="AC509"/>
      <c r="AD509"/>
      <c r="AE509" s="155"/>
      <c r="AF509"/>
      <c r="AG509"/>
      <c r="AH509"/>
      <c r="AI509"/>
      <c r="AJ509"/>
      <c r="AK509" s="155"/>
      <c r="AL509" s="190"/>
      <c r="AM509"/>
      <c r="AN509" s="126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</row>
    <row r="510" spans="1:1003" x14ac:dyDescent="0.2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55"/>
      <c r="Q510"/>
      <c r="R510"/>
      <c r="S510"/>
      <c r="T510" s="155"/>
      <c r="U510"/>
      <c r="V510"/>
      <c r="W510"/>
      <c r="X510"/>
      <c r="Y510"/>
      <c r="Z510"/>
      <c r="AA510"/>
      <c r="AB510"/>
      <c r="AC510"/>
      <c r="AD510"/>
      <c r="AE510" s="155"/>
      <c r="AF510"/>
      <c r="AG510"/>
      <c r="AH510"/>
      <c r="AI510"/>
      <c r="AJ510"/>
      <c r="AK510" s="155"/>
      <c r="AL510" s="190"/>
      <c r="AM510"/>
      <c r="AN510" s="126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</row>
    <row r="511" spans="1:1003" x14ac:dyDescent="0.2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55"/>
      <c r="Q511"/>
      <c r="R511"/>
      <c r="S511"/>
      <c r="T511" s="155"/>
      <c r="U511"/>
      <c r="V511"/>
      <c r="W511"/>
      <c r="X511"/>
      <c r="Y511"/>
      <c r="Z511"/>
      <c r="AA511"/>
      <c r="AB511"/>
      <c r="AC511"/>
      <c r="AD511"/>
      <c r="AE511" s="155"/>
      <c r="AF511"/>
      <c r="AG511"/>
      <c r="AH511"/>
      <c r="AI511"/>
      <c r="AJ511"/>
      <c r="AK511" s="155"/>
      <c r="AL511" s="190"/>
      <c r="AM511"/>
      <c r="AN511" s="126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</row>
    <row r="512" spans="1:1003" x14ac:dyDescent="0.2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55"/>
      <c r="Q512"/>
      <c r="R512"/>
      <c r="S512"/>
      <c r="T512" s="155"/>
      <c r="U512"/>
      <c r="V512"/>
      <c r="W512"/>
      <c r="X512"/>
      <c r="Y512"/>
      <c r="Z512"/>
      <c r="AA512"/>
      <c r="AB512"/>
      <c r="AC512"/>
      <c r="AD512"/>
      <c r="AE512" s="155"/>
      <c r="AF512"/>
      <c r="AG512"/>
      <c r="AH512"/>
      <c r="AI512"/>
      <c r="AJ512"/>
      <c r="AK512" s="155"/>
      <c r="AL512" s="190"/>
      <c r="AM512"/>
      <c r="AN512" s="126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</row>
    <row r="513" spans="1:1003" x14ac:dyDescent="0.2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55"/>
      <c r="Q513"/>
      <c r="R513"/>
      <c r="S513"/>
      <c r="T513" s="155"/>
      <c r="U513"/>
      <c r="V513"/>
      <c r="W513"/>
      <c r="X513"/>
      <c r="Y513"/>
      <c r="Z513"/>
      <c r="AA513"/>
      <c r="AB513"/>
      <c r="AC513"/>
      <c r="AD513"/>
      <c r="AE513" s="155"/>
      <c r="AF513"/>
      <c r="AG513"/>
      <c r="AH513"/>
      <c r="AI513"/>
      <c r="AJ513"/>
      <c r="AK513" s="155"/>
      <c r="AL513" s="190"/>
      <c r="AM513"/>
      <c r="AN513" s="126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</row>
    <row r="514" spans="1:1003" x14ac:dyDescent="0.2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55"/>
      <c r="Q514"/>
      <c r="R514"/>
      <c r="S514"/>
      <c r="T514" s="155"/>
      <c r="U514"/>
      <c r="V514"/>
      <c r="W514"/>
      <c r="X514"/>
      <c r="Y514"/>
      <c r="Z514"/>
      <c r="AA514"/>
      <c r="AB514"/>
      <c r="AC514"/>
      <c r="AD514"/>
      <c r="AE514" s="155"/>
      <c r="AF514"/>
      <c r="AG514"/>
      <c r="AH514"/>
      <c r="AI514"/>
      <c r="AJ514"/>
      <c r="AK514" s="155"/>
      <c r="AL514" s="190"/>
      <c r="AM514"/>
      <c r="AN514" s="126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</row>
    <row r="515" spans="1:1003" x14ac:dyDescent="0.2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55"/>
      <c r="Q515"/>
      <c r="R515"/>
      <c r="S515"/>
      <c r="T515" s="155"/>
      <c r="U515"/>
      <c r="V515"/>
      <c r="W515"/>
      <c r="X515"/>
      <c r="Y515"/>
      <c r="Z515"/>
      <c r="AA515"/>
      <c r="AB515"/>
      <c r="AC515"/>
      <c r="AD515"/>
      <c r="AE515" s="155"/>
      <c r="AF515"/>
      <c r="AG515"/>
      <c r="AH515"/>
      <c r="AI515"/>
      <c r="AJ515"/>
      <c r="AK515" s="155"/>
      <c r="AL515" s="190"/>
      <c r="AM515"/>
      <c r="AN515" s="126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</row>
    <row r="516" spans="1:1003" x14ac:dyDescent="0.2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55"/>
      <c r="Q516"/>
      <c r="R516"/>
      <c r="S516"/>
      <c r="T516" s="155"/>
      <c r="U516"/>
      <c r="V516"/>
      <c r="W516"/>
      <c r="X516"/>
      <c r="Y516"/>
      <c r="Z516"/>
      <c r="AA516"/>
      <c r="AB516"/>
      <c r="AC516"/>
      <c r="AD516"/>
      <c r="AE516" s="155"/>
      <c r="AF516"/>
      <c r="AG516"/>
      <c r="AH516"/>
      <c r="AI516"/>
      <c r="AJ516"/>
      <c r="AK516" s="155"/>
      <c r="AL516" s="190"/>
      <c r="AM516"/>
      <c r="AN516" s="12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</row>
    <row r="517" spans="1:1003" x14ac:dyDescent="0.2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55"/>
      <c r="Q517"/>
      <c r="R517"/>
      <c r="S517"/>
      <c r="T517" s="155"/>
      <c r="U517"/>
      <c r="V517"/>
      <c r="W517"/>
      <c r="X517"/>
      <c r="Y517"/>
      <c r="Z517"/>
      <c r="AA517"/>
      <c r="AB517"/>
      <c r="AC517"/>
      <c r="AD517"/>
      <c r="AE517" s="155"/>
      <c r="AF517"/>
      <c r="AG517"/>
      <c r="AH517"/>
      <c r="AI517"/>
      <c r="AJ517"/>
      <c r="AK517" s="155"/>
      <c r="AL517" s="190"/>
      <c r="AM517"/>
      <c r="AN517" s="126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</row>
    <row r="518" spans="1:1003" x14ac:dyDescent="0.2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55"/>
      <c r="Q518"/>
      <c r="R518"/>
      <c r="S518"/>
      <c r="T518" s="155"/>
      <c r="U518"/>
      <c r="V518"/>
      <c r="W518"/>
      <c r="X518"/>
      <c r="Y518"/>
      <c r="Z518"/>
      <c r="AA518"/>
      <c r="AB518"/>
      <c r="AC518"/>
      <c r="AD518"/>
      <c r="AE518" s="155"/>
      <c r="AF518"/>
      <c r="AG518"/>
      <c r="AH518"/>
      <c r="AI518"/>
      <c r="AJ518"/>
      <c r="AK518" s="155"/>
      <c r="AL518" s="190"/>
      <c r="AM518"/>
      <c r="AN518" s="126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</row>
    <row r="519" spans="1:1003" x14ac:dyDescent="0.2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55"/>
      <c r="Q519"/>
      <c r="R519"/>
      <c r="S519"/>
      <c r="T519" s="155"/>
      <c r="U519"/>
      <c r="V519"/>
      <c r="W519"/>
      <c r="X519"/>
      <c r="Y519"/>
      <c r="Z519"/>
      <c r="AA519"/>
      <c r="AB519"/>
      <c r="AC519"/>
      <c r="AD519"/>
      <c r="AE519" s="155"/>
      <c r="AF519"/>
      <c r="AG519"/>
      <c r="AH519"/>
      <c r="AI519"/>
      <c r="AJ519"/>
      <c r="AK519" s="155"/>
      <c r="AL519" s="190"/>
      <c r="AM519"/>
      <c r="AN519" s="126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</row>
    <row r="520" spans="1:1003" x14ac:dyDescent="0.2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55"/>
      <c r="Q520"/>
      <c r="R520"/>
      <c r="S520"/>
      <c r="T520" s="155"/>
      <c r="U520"/>
      <c r="V520"/>
      <c r="W520"/>
      <c r="X520"/>
      <c r="Y520"/>
      <c r="Z520"/>
      <c r="AA520"/>
      <c r="AB520"/>
      <c r="AC520"/>
      <c r="AD520"/>
      <c r="AE520" s="155"/>
      <c r="AF520"/>
      <c r="AG520"/>
      <c r="AH520"/>
      <c r="AI520"/>
      <c r="AJ520"/>
      <c r="AK520" s="155"/>
      <c r="AL520" s="190"/>
      <c r="AM520"/>
      <c r="AN520" s="126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</row>
    <row r="521" spans="1:1003" x14ac:dyDescent="0.2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55"/>
      <c r="Q521"/>
      <c r="R521"/>
      <c r="S521"/>
      <c r="T521" s="155"/>
      <c r="U521"/>
      <c r="V521"/>
      <c r="W521"/>
      <c r="X521"/>
      <c r="Y521"/>
      <c r="Z521"/>
      <c r="AA521"/>
      <c r="AB521"/>
      <c r="AC521"/>
      <c r="AD521"/>
      <c r="AE521" s="155"/>
      <c r="AF521"/>
      <c r="AG521"/>
      <c r="AH521"/>
      <c r="AI521"/>
      <c r="AJ521"/>
      <c r="AK521" s="155"/>
      <c r="AL521" s="190"/>
      <c r="AM521"/>
      <c r="AN521" s="126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</row>
    <row r="522" spans="1:1003" x14ac:dyDescent="0.2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55"/>
      <c r="Q522"/>
      <c r="R522"/>
      <c r="S522"/>
      <c r="T522" s="155"/>
      <c r="U522"/>
      <c r="V522"/>
      <c r="W522"/>
      <c r="X522"/>
      <c r="Y522"/>
      <c r="Z522"/>
      <c r="AA522"/>
      <c r="AB522"/>
      <c r="AC522"/>
      <c r="AD522"/>
      <c r="AE522" s="155"/>
      <c r="AF522"/>
      <c r="AG522"/>
      <c r="AH522"/>
      <c r="AI522"/>
      <c r="AJ522"/>
      <c r="AK522" s="155"/>
      <c r="AL522" s="190"/>
      <c r="AM522"/>
      <c r="AN522" s="126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</row>
    <row r="523" spans="1:1003" x14ac:dyDescent="0.2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55"/>
      <c r="Q523"/>
      <c r="R523"/>
      <c r="S523"/>
      <c r="T523" s="155"/>
      <c r="U523"/>
      <c r="V523"/>
      <c r="W523"/>
      <c r="X523"/>
      <c r="Y523"/>
      <c r="Z523"/>
      <c r="AA523"/>
      <c r="AB523"/>
      <c r="AC523"/>
      <c r="AD523"/>
      <c r="AE523" s="155"/>
      <c r="AF523"/>
      <c r="AG523"/>
      <c r="AH523"/>
      <c r="AI523"/>
      <c r="AJ523"/>
      <c r="AK523" s="155"/>
      <c r="AL523" s="190"/>
      <c r="AM523"/>
      <c r="AN523" s="126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</row>
    <row r="524" spans="1:1003" x14ac:dyDescent="0.2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55"/>
      <c r="Q524"/>
      <c r="R524"/>
      <c r="S524"/>
      <c r="T524" s="155"/>
      <c r="U524"/>
      <c r="V524"/>
      <c r="W524"/>
      <c r="X524"/>
      <c r="Y524"/>
      <c r="Z524"/>
      <c r="AA524"/>
      <c r="AB524"/>
      <c r="AC524"/>
      <c r="AD524"/>
      <c r="AE524" s="155"/>
      <c r="AF524"/>
      <c r="AG524"/>
      <c r="AH524"/>
      <c r="AI524"/>
      <c r="AJ524"/>
      <c r="AK524" s="155"/>
      <c r="AL524" s="190"/>
      <c r="AM524"/>
      <c r="AN524" s="126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</row>
    <row r="525" spans="1:1003" x14ac:dyDescent="0.2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55"/>
      <c r="Q525"/>
      <c r="R525"/>
      <c r="S525"/>
      <c r="T525" s="155"/>
      <c r="U525"/>
      <c r="V525"/>
      <c r="W525"/>
      <c r="X525"/>
      <c r="Y525"/>
      <c r="Z525"/>
      <c r="AA525"/>
      <c r="AB525"/>
      <c r="AC525"/>
      <c r="AD525"/>
      <c r="AE525" s="155"/>
      <c r="AF525"/>
      <c r="AG525"/>
      <c r="AH525"/>
      <c r="AI525"/>
      <c r="AJ525"/>
      <c r="AK525" s="155"/>
      <c r="AL525" s="190"/>
      <c r="AM525"/>
      <c r="AN525" s="126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</row>
    <row r="526" spans="1:1003" x14ac:dyDescent="0.2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55"/>
      <c r="Q526"/>
      <c r="R526"/>
      <c r="S526"/>
      <c r="T526" s="155"/>
      <c r="U526"/>
      <c r="V526"/>
      <c r="W526"/>
      <c r="X526"/>
      <c r="Y526"/>
      <c r="Z526"/>
      <c r="AA526"/>
      <c r="AB526"/>
      <c r="AC526"/>
      <c r="AD526"/>
      <c r="AE526" s="155"/>
      <c r="AF526"/>
      <c r="AG526"/>
      <c r="AH526"/>
      <c r="AI526"/>
      <c r="AJ526"/>
      <c r="AK526" s="155"/>
      <c r="AL526" s="190"/>
      <c r="AM526"/>
      <c r="AN526" s="1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</row>
    <row r="527" spans="1:1003" x14ac:dyDescent="0.2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55"/>
      <c r="Q527"/>
      <c r="R527"/>
      <c r="S527"/>
      <c r="T527" s="155"/>
      <c r="U527"/>
      <c r="V527"/>
      <c r="W527"/>
      <c r="X527"/>
      <c r="Y527"/>
      <c r="Z527"/>
      <c r="AA527"/>
      <c r="AB527"/>
      <c r="AC527"/>
      <c r="AD527"/>
      <c r="AE527" s="155"/>
      <c r="AF527"/>
      <c r="AG527"/>
      <c r="AH527"/>
      <c r="AI527"/>
      <c r="AJ527"/>
      <c r="AK527" s="155"/>
      <c r="AL527" s="190"/>
      <c r="AM527"/>
      <c r="AN527" s="126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</row>
    <row r="528" spans="1:1003" x14ac:dyDescent="0.2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55"/>
      <c r="Q528"/>
      <c r="R528"/>
      <c r="S528"/>
      <c r="T528" s="155"/>
      <c r="U528"/>
      <c r="V528"/>
      <c r="W528"/>
      <c r="X528"/>
      <c r="Y528"/>
      <c r="Z528"/>
      <c r="AA528"/>
      <c r="AB528"/>
      <c r="AC528"/>
      <c r="AD528"/>
      <c r="AE528" s="155"/>
      <c r="AF528"/>
      <c r="AG528"/>
      <c r="AH528"/>
      <c r="AI528"/>
      <c r="AJ528"/>
      <c r="AK528" s="155"/>
      <c r="AL528" s="190"/>
      <c r="AM528"/>
      <c r="AN528" s="126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</row>
    <row r="529" spans="1:1003" x14ac:dyDescent="0.2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55"/>
      <c r="Q529"/>
      <c r="R529"/>
      <c r="S529"/>
      <c r="T529" s="155"/>
      <c r="U529"/>
      <c r="V529"/>
      <c r="W529"/>
      <c r="X529"/>
      <c r="Y529"/>
      <c r="Z529"/>
      <c r="AA529"/>
      <c r="AB529"/>
      <c r="AC529"/>
      <c r="AD529"/>
      <c r="AE529" s="155"/>
      <c r="AF529"/>
      <c r="AG529"/>
      <c r="AH529"/>
      <c r="AI529"/>
      <c r="AJ529"/>
      <c r="AK529" s="155"/>
      <c r="AL529" s="190"/>
      <c r="AM529"/>
      <c r="AN529" s="126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</row>
    <row r="530" spans="1:1003" x14ac:dyDescent="0.2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55"/>
      <c r="Q530"/>
      <c r="R530"/>
      <c r="S530"/>
      <c r="T530" s="155"/>
      <c r="U530"/>
      <c r="V530"/>
      <c r="W530"/>
      <c r="X530"/>
      <c r="Y530"/>
      <c r="Z530"/>
      <c r="AA530"/>
      <c r="AB530"/>
      <c r="AC530"/>
      <c r="AD530"/>
      <c r="AE530" s="155"/>
      <c r="AF530"/>
      <c r="AG530"/>
      <c r="AH530"/>
      <c r="AI530"/>
      <c r="AJ530"/>
      <c r="AK530" s="155"/>
      <c r="AL530" s="190"/>
      <c r="AM530"/>
      <c r="AN530" s="126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</row>
    <row r="531" spans="1:1003" x14ac:dyDescent="0.2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55"/>
      <c r="Q531"/>
      <c r="R531"/>
      <c r="S531"/>
      <c r="T531" s="155"/>
      <c r="U531"/>
      <c r="V531"/>
      <c r="W531"/>
      <c r="X531"/>
      <c r="Y531"/>
      <c r="Z531"/>
      <c r="AA531"/>
      <c r="AB531"/>
      <c r="AC531"/>
      <c r="AD531"/>
      <c r="AE531" s="155"/>
      <c r="AF531"/>
      <c r="AG531"/>
      <c r="AH531"/>
      <c r="AI531"/>
      <c r="AJ531"/>
      <c r="AK531" s="155"/>
      <c r="AL531" s="190"/>
      <c r="AM531"/>
      <c r="AN531" s="126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</row>
    <row r="532" spans="1:1003" x14ac:dyDescent="0.2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55"/>
      <c r="Q532"/>
      <c r="R532"/>
      <c r="S532"/>
      <c r="T532" s="155"/>
      <c r="U532"/>
      <c r="V532"/>
      <c r="W532"/>
      <c r="X532"/>
      <c r="Y532"/>
      <c r="Z532"/>
      <c r="AA532"/>
      <c r="AB532"/>
      <c r="AC532"/>
      <c r="AD532"/>
      <c r="AE532" s="155"/>
      <c r="AF532"/>
      <c r="AG532"/>
      <c r="AH532"/>
      <c r="AI532"/>
      <c r="AJ532"/>
      <c r="AK532" s="155"/>
      <c r="AL532" s="190"/>
      <c r="AM532"/>
      <c r="AN532" s="126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</row>
    <row r="533" spans="1:1003" x14ac:dyDescent="0.2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55"/>
      <c r="Q533"/>
      <c r="R533"/>
      <c r="S533"/>
      <c r="T533" s="155"/>
      <c r="U533"/>
      <c r="V533"/>
      <c r="W533"/>
      <c r="X533"/>
      <c r="Y533"/>
      <c r="Z533"/>
      <c r="AA533"/>
      <c r="AB533"/>
      <c r="AC533"/>
      <c r="AD533"/>
      <c r="AE533" s="155"/>
      <c r="AF533"/>
      <c r="AG533"/>
      <c r="AH533"/>
      <c r="AI533"/>
      <c r="AJ533"/>
      <c r="AK533" s="155"/>
      <c r="AL533" s="190"/>
      <c r="AM533"/>
      <c r="AN533" s="126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</row>
    <row r="534" spans="1:1003" x14ac:dyDescent="0.2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55"/>
      <c r="Q534"/>
      <c r="R534"/>
      <c r="S534"/>
      <c r="T534" s="155"/>
      <c r="U534"/>
      <c r="V534"/>
      <c r="W534"/>
      <c r="X534"/>
      <c r="Y534"/>
      <c r="Z534"/>
      <c r="AA534"/>
      <c r="AB534"/>
      <c r="AC534"/>
      <c r="AD534"/>
      <c r="AE534" s="155"/>
      <c r="AF534"/>
      <c r="AG534"/>
      <c r="AH534"/>
      <c r="AI534"/>
      <c r="AJ534"/>
      <c r="AK534" s="155"/>
      <c r="AL534" s="190"/>
      <c r="AM534"/>
      <c r="AN534" s="126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</row>
    <row r="535" spans="1:1003" x14ac:dyDescent="0.2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55"/>
      <c r="Q535"/>
      <c r="R535"/>
      <c r="S535"/>
      <c r="T535" s="155"/>
      <c r="U535"/>
      <c r="V535"/>
      <c r="W535"/>
      <c r="X535"/>
      <c r="Y535"/>
      <c r="Z535"/>
      <c r="AA535"/>
      <c r="AB535"/>
      <c r="AC535"/>
      <c r="AD535"/>
      <c r="AE535" s="155"/>
      <c r="AF535"/>
      <c r="AG535"/>
      <c r="AH535"/>
      <c r="AI535"/>
      <c r="AJ535"/>
      <c r="AK535" s="155"/>
      <c r="AL535" s="190"/>
      <c r="AM535"/>
      <c r="AN535" s="126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</row>
    <row r="536" spans="1:1003" x14ac:dyDescent="0.2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55"/>
      <c r="Q536"/>
      <c r="R536"/>
      <c r="S536"/>
      <c r="T536" s="155"/>
      <c r="U536"/>
      <c r="V536"/>
      <c r="W536"/>
      <c r="X536"/>
      <c r="Y536"/>
      <c r="Z536"/>
      <c r="AA536"/>
      <c r="AB536"/>
      <c r="AC536"/>
      <c r="AD536"/>
      <c r="AE536" s="155"/>
      <c r="AF536"/>
      <c r="AG536"/>
      <c r="AH536"/>
      <c r="AI536"/>
      <c r="AJ536"/>
      <c r="AK536" s="155"/>
      <c r="AL536" s="190"/>
      <c r="AM536"/>
      <c r="AN536" s="12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</row>
    <row r="537" spans="1:1003" x14ac:dyDescent="0.2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55"/>
      <c r="Q537"/>
      <c r="R537"/>
      <c r="S537"/>
      <c r="T537" s="155"/>
      <c r="U537"/>
      <c r="V537"/>
      <c r="W537"/>
      <c r="X537"/>
      <c r="Y537"/>
      <c r="Z537"/>
      <c r="AA537"/>
      <c r="AB537"/>
      <c r="AC537"/>
      <c r="AD537"/>
      <c r="AE537" s="155"/>
      <c r="AF537"/>
      <c r="AG537"/>
      <c r="AH537"/>
      <c r="AI537"/>
      <c r="AJ537"/>
      <c r="AK537" s="155"/>
      <c r="AL537" s="190"/>
      <c r="AM537"/>
      <c r="AN537" s="126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</row>
    <row r="538" spans="1:1003" x14ac:dyDescent="0.2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55"/>
      <c r="Q538"/>
      <c r="R538"/>
      <c r="S538"/>
      <c r="T538" s="155"/>
      <c r="U538"/>
      <c r="V538"/>
      <c r="W538"/>
      <c r="X538"/>
      <c r="Y538"/>
      <c r="Z538"/>
      <c r="AA538"/>
      <c r="AB538"/>
      <c r="AC538"/>
      <c r="AD538"/>
      <c r="AE538" s="155"/>
      <c r="AF538"/>
      <c r="AG538"/>
      <c r="AH538"/>
      <c r="AI538"/>
      <c r="AJ538"/>
      <c r="AK538" s="155"/>
      <c r="AL538" s="190"/>
      <c r="AM538"/>
      <c r="AN538" s="126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</row>
    <row r="539" spans="1:1003" x14ac:dyDescent="0.2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55"/>
      <c r="Q539"/>
      <c r="R539"/>
      <c r="S539"/>
      <c r="T539" s="155"/>
      <c r="U539"/>
      <c r="V539"/>
      <c r="W539"/>
      <c r="X539"/>
      <c r="Y539"/>
      <c r="Z539"/>
      <c r="AA539"/>
      <c r="AB539"/>
      <c r="AC539"/>
      <c r="AD539"/>
      <c r="AE539" s="155"/>
      <c r="AF539"/>
      <c r="AG539"/>
      <c r="AH539"/>
      <c r="AI539"/>
      <c r="AJ539"/>
      <c r="AK539" s="155"/>
      <c r="AL539" s="190"/>
      <c r="AM539"/>
      <c r="AN539" s="126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</row>
    <row r="540" spans="1:1003" x14ac:dyDescent="0.2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55"/>
      <c r="Q540"/>
      <c r="R540"/>
      <c r="S540"/>
      <c r="T540" s="155"/>
      <c r="U540"/>
      <c r="V540"/>
      <c r="W540"/>
      <c r="X540"/>
      <c r="Y540"/>
      <c r="Z540"/>
      <c r="AA540"/>
      <c r="AB540"/>
      <c r="AC540"/>
      <c r="AD540"/>
      <c r="AE540" s="155"/>
      <c r="AF540"/>
      <c r="AG540"/>
      <c r="AH540"/>
      <c r="AI540"/>
      <c r="AJ540"/>
      <c r="AK540" s="155"/>
      <c r="AL540" s="190"/>
      <c r="AM540"/>
      <c r="AN540" s="126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</row>
    <row r="541" spans="1:1003" x14ac:dyDescent="0.2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55"/>
      <c r="Q541"/>
      <c r="R541"/>
      <c r="S541"/>
      <c r="T541" s="155"/>
      <c r="U541"/>
      <c r="V541"/>
      <c r="W541"/>
      <c r="X541"/>
      <c r="Y541"/>
      <c r="Z541"/>
      <c r="AA541"/>
      <c r="AB541"/>
      <c r="AC541"/>
      <c r="AD541"/>
      <c r="AE541" s="155"/>
      <c r="AF541"/>
      <c r="AG541"/>
      <c r="AH541"/>
      <c r="AI541"/>
      <c r="AJ541"/>
      <c r="AK541" s="155"/>
      <c r="AL541" s="190"/>
      <c r="AM541"/>
      <c r="AN541" s="126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</row>
    <row r="542" spans="1:1003" x14ac:dyDescent="0.2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55"/>
      <c r="Q542"/>
      <c r="R542"/>
      <c r="S542"/>
      <c r="T542" s="155"/>
      <c r="U542"/>
      <c r="V542"/>
      <c r="W542"/>
      <c r="X542"/>
      <c r="Y542"/>
      <c r="Z542"/>
      <c r="AA542"/>
      <c r="AB542"/>
      <c r="AC542"/>
      <c r="AD542"/>
      <c r="AE542" s="155"/>
      <c r="AF542"/>
      <c r="AG542"/>
      <c r="AH542"/>
      <c r="AI542"/>
      <c r="AJ542"/>
      <c r="AK542" s="155"/>
      <c r="AL542" s="190"/>
      <c r="AM542"/>
      <c r="AN542" s="126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</row>
    <row r="543" spans="1:1003" x14ac:dyDescent="0.2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55"/>
      <c r="Q543"/>
      <c r="R543"/>
      <c r="S543"/>
      <c r="T543" s="155"/>
      <c r="U543"/>
      <c r="V543"/>
      <c r="W543"/>
      <c r="X543"/>
      <c r="Y543"/>
      <c r="Z543"/>
      <c r="AA543"/>
      <c r="AB543"/>
      <c r="AC543"/>
      <c r="AD543"/>
      <c r="AE543" s="155"/>
      <c r="AF543"/>
      <c r="AG543"/>
      <c r="AH543"/>
      <c r="AI543"/>
      <c r="AJ543"/>
      <c r="AK543" s="155"/>
      <c r="AL543" s="190"/>
      <c r="AM543"/>
      <c r="AN543" s="126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</row>
    <row r="544" spans="1:1003" x14ac:dyDescent="0.2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55"/>
      <c r="Q544"/>
      <c r="R544"/>
      <c r="S544"/>
      <c r="T544" s="155"/>
      <c r="U544"/>
      <c r="V544"/>
      <c r="W544"/>
      <c r="X544"/>
      <c r="Y544"/>
      <c r="Z544"/>
      <c r="AA544"/>
      <c r="AB544"/>
      <c r="AC544"/>
      <c r="AD544"/>
      <c r="AE544" s="155"/>
      <c r="AF544"/>
      <c r="AG544"/>
      <c r="AH544"/>
      <c r="AI544"/>
      <c r="AJ544"/>
      <c r="AK544" s="155"/>
      <c r="AL544" s="190"/>
      <c r="AM544"/>
      <c r="AN544" s="126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</row>
    <row r="545" spans="1:1003" x14ac:dyDescent="0.2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55"/>
      <c r="Q545"/>
      <c r="R545"/>
      <c r="S545"/>
      <c r="T545" s="155"/>
      <c r="U545"/>
      <c r="V545"/>
      <c r="W545"/>
      <c r="X545"/>
      <c r="Y545"/>
      <c r="Z545"/>
      <c r="AA545"/>
      <c r="AB545"/>
      <c r="AC545"/>
      <c r="AD545"/>
      <c r="AE545" s="155"/>
      <c r="AF545"/>
      <c r="AG545"/>
      <c r="AH545"/>
      <c r="AI545"/>
      <c r="AJ545"/>
      <c r="AK545" s="155"/>
      <c r="AL545" s="190"/>
      <c r="AM545"/>
      <c r="AN545" s="126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</row>
    <row r="546" spans="1:1003" x14ac:dyDescent="0.2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55"/>
      <c r="Q546"/>
      <c r="R546"/>
      <c r="S546"/>
      <c r="T546" s="155"/>
      <c r="U546"/>
      <c r="V546"/>
      <c r="W546"/>
      <c r="X546"/>
      <c r="Y546"/>
      <c r="Z546"/>
      <c r="AA546"/>
      <c r="AB546"/>
      <c r="AC546"/>
      <c r="AD546"/>
      <c r="AE546" s="155"/>
      <c r="AF546"/>
      <c r="AG546"/>
      <c r="AH546"/>
      <c r="AI546"/>
      <c r="AJ546"/>
      <c r="AK546" s="155"/>
      <c r="AL546" s="190"/>
      <c r="AM546"/>
      <c r="AN546" s="12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</row>
    <row r="547" spans="1:1003" x14ac:dyDescent="0.2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55"/>
      <c r="Q547"/>
      <c r="R547"/>
      <c r="S547"/>
      <c r="T547" s="155"/>
      <c r="U547"/>
      <c r="V547"/>
      <c r="W547"/>
      <c r="X547"/>
      <c r="Y547"/>
      <c r="Z547"/>
      <c r="AA547"/>
      <c r="AB547"/>
      <c r="AC547"/>
      <c r="AD547"/>
      <c r="AE547" s="155"/>
      <c r="AF547"/>
      <c r="AG547"/>
      <c r="AH547"/>
      <c r="AI547"/>
      <c r="AJ547"/>
      <c r="AK547" s="155"/>
      <c r="AL547" s="190"/>
      <c r="AM547"/>
      <c r="AN547" s="126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</row>
    <row r="548" spans="1:1003" x14ac:dyDescent="0.2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55"/>
      <c r="Q548"/>
      <c r="R548"/>
      <c r="S548"/>
      <c r="T548" s="155"/>
      <c r="U548"/>
      <c r="V548"/>
      <c r="W548"/>
      <c r="X548"/>
      <c r="Y548"/>
      <c r="Z548"/>
      <c r="AA548"/>
      <c r="AB548"/>
      <c r="AC548"/>
      <c r="AD548"/>
      <c r="AE548" s="155"/>
      <c r="AF548"/>
      <c r="AG548"/>
      <c r="AH548"/>
      <c r="AI548"/>
      <c r="AJ548"/>
      <c r="AK548" s="155"/>
      <c r="AL548" s="190"/>
      <c r="AM548"/>
      <c r="AN548" s="126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</row>
    <row r="549" spans="1:1003" x14ac:dyDescent="0.2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55"/>
      <c r="Q549"/>
      <c r="R549"/>
      <c r="S549"/>
      <c r="T549" s="155"/>
      <c r="U549"/>
      <c r="V549"/>
      <c r="W549"/>
      <c r="X549"/>
      <c r="Y549"/>
      <c r="Z549"/>
      <c r="AA549"/>
      <c r="AB549"/>
      <c r="AC549"/>
      <c r="AD549"/>
      <c r="AE549" s="155"/>
      <c r="AF549"/>
      <c r="AG549"/>
      <c r="AH549"/>
      <c r="AI549"/>
      <c r="AJ549"/>
      <c r="AK549" s="155"/>
      <c r="AL549" s="190"/>
      <c r="AM549"/>
      <c r="AN549" s="126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</row>
    <row r="550" spans="1:1003" x14ac:dyDescent="0.2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55"/>
      <c r="Q550"/>
      <c r="R550"/>
      <c r="S550"/>
      <c r="T550" s="155"/>
      <c r="U550"/>
      <c r="V550"/>
      <c r="W550"/>
      <c r="X550"/>
      <c r="Y550"/>
      <c r="Z550"/>
      <c r="AA550"/>
      <c r="AB550"/>
      <c r="AC550"/>
      <c r="AD550"/>
      <c r="AE550" s="155"/>
      <c r="AF550"/>
      <c r="AG550"/>
      <c r="AH550"/>
      <c r="AI550"/>
      <c r="AJ550"/>
      <c r="AK550" s="155"/>
      <c r="AL550" s="190"/>
      <c r="AM550"/>
      <c r="AN550" s="126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</row>
    <row r="551" spans="1:1003" x14ac:dyDescent="0.2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55"/>
      <c r="Q551"/>
      <c r="R551"/>
      <c r="S551"/>
      <c r="T551" s="155"/>
      <c r="U551"/>
      <c r="V551"/>
      <c r="W551"/>
      <c r="X551"/>
      <c r="Y551"/>
      <c r="Z551"/>
      <c r="AA551"/>
      <c r="AB551"/>
      <c r="AC551"/>
      <c r="AD551"/>
      <c r="AE551" s="155"/>
      <c r="AF551"/>
      <c r="AG551"/>
      <c r="AH551"/>
      <c r="AI551"/>
      <c r="AJ551"/>
      <c r="AK551" s="155"/>
      <c r="AL551" s="190"/>
      <c r="AM551"/>
      <c r="AN551" s="126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</row>
    <row r="552" spans="1:1003" x14ac:dyDescent="0.2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55"/>
      <c r="Q552"/>
      <c r="R552"/>
      <c r="S552"/>
      <c r="T552" s="155"/>
      <c r="U552"/>
      <c r="V552"/>
      <c r="W552"/>
      <c r="X552"/>
      <c r="Y552"/>
      <c r="Z552"/>
      <c r="AA552"/>
      <c r="AB552"/>
      <c r="AC552"/>
      <c r="AD552"/>
      <c r="AE552" s="155"/>
      <c r="AF552"/>
      <c r="AG552"/>
      <c r="AH552"/>
      <c r="AI552"/>
      <c r="AJ552"/>
      <c r="AK552" s="155"/>
      <c r="AL552" s="190"/>
      <c r="AM552"/>
      <c r="AN552" s="126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</row>
    <row r="553" spans="1:1003" x14ac:dyDescent="0.2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55"/>
      <c r="Q553"/>
      <c r="R553"/>
      <c r="S553"/>
      <c r="T553" s="155"/>
      <c r="U553"/>
      <c r="V553"/>
      <c r="W553"/>
      <c r="X553"/>
      <c r="Y553"/>
      <c r="Z553"/>
      <c r="AA553"/>
      <c r="AB553"/>
      <c r="AC553"/>
      <c r="AD553"/>
      <c r="AE553" s="155"/>
      <c r="AF553"/>
      <c r="AG553"/>
      <c r="AH553"/>
      <c r="AI553"/>
      <c r="AJ553"/>
      <c r="AK553" s="155"/>
      <c r="AL553" s="190"/>
      <c r="AM553"/>
      <c r="AN553" s="126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</row>
    <row r="554" spans="1:1003" x14ac:dyDescent="0.2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55"/>
      <c r="Q554"/>
      <c r="R554"/>
      <c r="S554"/>
      <c r="T554" s="155"/>
      <c r="U554"/>
      <c r="V554"/>
      <c r="W554"/>
      <c r="X554"/>
      <c r="Y554"/>
      <c r="Z554"/>
      <c r="AA554"/>
      <c r="AB554"/>
      <c r="AC554"/>
      <c r="AD554"/>
      <c r="AE554" s="155"/>
      <c r="AF554"/>
      <c r="AG554"/>
      <c r="AH554"/>
      <c r="AI554"/>
      <c r="AJ554"/>
      <c r="AK554" s="155"/>
      <c r="AL554" s="190"/>
      <c r="AM554"/>
      <c r="AN554" s="126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</row>
    <row r="555" spans="1:1003" x14ac:dyDescent="0.2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55"/>
      <c r="Q555"/>
      <c r="R555"/>
      <c r="S555"/>
      <c r="T555" s="155"/>
      <c r="U555"/>
      <c r="V555"/>
      <c r="W555"/>
      <c r="X555"/>
      <c r="Y555"/>
      <c r="Z555"/>
      <c r="AA555"/>
      <c r="AB555"/>
      <c r="AC555"/>
      <c r="AD555"/>
      <c r="AE555" s="155"/>
      <c r="AF555"/>
      <c r="AG555"/>
      <c r="AH555"/>
      <c r="AI555"/>
      <c r="AJ555"/>
      <c r="AK555" s="155"/>
      <c r="AL555" s="190"/>
      <c r="AM555"/>
      <c r="AN555" s="126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</row>
    <row r="556" spans="1:1003" x14ac:dyDescent="0.2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55"/>
      <c r="Q556"/>
      <c r="R556"/>
      <c r="S556"/>
      <c r="T556" s="155"/>
      <c r="U556"/>
      <c r="V556"/>
      <c r="W556"/>
      <c r="X556"/>
      <c r="Y556"/>
      <c r="Z556"/>
      <c r="AA556"/>
      <c r="AB556"/>
      <c r="AC556"/>
      <c r="AD556"/>
      <c r="AE556" s="155"/>
      <c r="AF556"/>
      <c r="AG556"/>
      <c r="AH556"/>
      <c r="AI556"/>
      <c r="AJ556"/>
      <c r="AK556" s="155"/>
      <c r="AL556" s="190"/>
      <c r="AM556"/>
      <c r="AN556" s="12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</row>
    <row r="557" spans="1:1003" x14ac:dyDescent="0.2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55"/>
      <c r="Q557"/>
      <c r="R557"/>
      <c r="S557"/>
      <c r="T557" s="155"/>
      <c r="U557"/>
      <c r="V557"/>
      <c r="W557"/>
      <c r="X557"/>
      <c r="Y557"/>
      <c r="Z557"/>
      <c r="AA557"/>
      <c r="AB557"/>
      <c r="AC557"/>
      <c r="AD557"/>
      <c r="AE557" s="155"/>
      <c r="AF557"/>
      <c r="AG557"/>
      <c r="AH557"/>
      <c r="AI557"/>
      <c r="AJ557"/>
      <c r="AK557" s="155"/>
      <c r="AL557" s="190"/>
      <c r="AM557"/>
      <c r="AN557" s="126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</row>
    <row r="558" spans="1:1003" x14ac:dyDescent="0.2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55"/>
      <c r="Q558"/>
      <c r="R558"/>
      <c r="S558"/>
      <c r="T558" s="155"/>
      <c r="U558"/>
      <c r="V558"/>
      <c r="W558"/>
      <c r="X558"/>
      <c r="Y558"/>
      <c r="Z558"/>
      <c r="AA558"/>
      <c r="AB558"/>
      <c r="AC558"/>
      <c r="AD558"/>
      <c r="AE558" s="155"/>
      <c r="AF558"/>
      <c r="AG558"/>
      <c r="AH558"/>
      <c r="AI558"/>
      <c r="AJ558"/>
      <c r="AK558" s="155"/>
      <c r="AL558" s="190"/>
      <c r="AM558"/>
      <c r="AN558" s="126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</row>
    <row r="559" spans="1:1003" x14ac:dyDescent="0.2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55"/>
      <c r="Q559"/>
      <c r="R559"/>
      <c r="S559"/>
      <c r="T559" s="155"/>
      <c r="U559"/>
      <c r="V559"/>
      <c r="W559"/>
      <c r="X559"/>
      <c r="Y559"/>
      <c r="Z559"/>
      <c r="AA559"/>
      <c r="AB559"/>
      <c r="AC559"/>
      <c r="AD559"/>
      <c r="AE559" s="155"/>
      <c r="AF559"/>
      <c r="AG559"/>
      <c r="AH559"/>
      <c r="AI559"/>
      <c r="AJ559"/>
      <c r="AK559" s="155"/>
      <c r="AL559" s="190"/>
      <c r="AM559"/>
      <c r="AN559" s="126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</row>
    <row r="560" spans="1:1003" x14ac:dyDescent="0.2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55"/>
      <c r="Q560"/>
      <c r="R560"/>
      <c r="S560"/>
      <c r="T560" s="155"/>
      <c r="U560"/>
      <c r="V560"/>
      <c r="W560"/>
      <c r="X560"/>
      <c r="Y560"/>
      <c r="Z560"/>
      <c r="AA560"/>
      <c r="AB560"/>
      <c r="AC560"/>
      <c r="AD560"/>
      <c r="AE560" s="155"/>
      <c r="AF560"/>
      <c r="AG560"/>
      <c r="AH560"/>
      <c r="AI560"/>
      <c r="AJ560"/>
      <c r="AK560" s="155"/>
      <c r="AL560" s="190"/>
      <c r="AM560"/>
      <c r="AN560" s="126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</row>
    <row r="561" spans="1:1003" x14ac:dyDescent="0.2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55"/>
      <c r="Q561"/>
      <c r="R561"/>
      <c r="S561"/>
      <c r="T561" s="155"/>
      <c r="U561"/>
      <c r="V561"/>
      <c r="W561"/>
      <c r="X561"/>
      <c r="Y561"/>
      <c r="Z561"/>
      <c r="AA561"/>
      <c r="AB561"/>
      <c r="AC561"/>
      <c r="AD561"/>
      <c r="AE561" s="155"/>
      <c r="AF561"/>
      <c r="AG561"/>
      <c r="AH561"/>
      <c r="AI561"/>
      <c r="AJ561"/>
      <c r="AK561" s="155"/>
      <c r="AL561" s="190"/>
      <c r="AM561"/>
      <c r="AN561" s="126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</row>
    <row r="562" spans="1:1003" x14ac:dyDescent="0.2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55"/>
      <c r="Q562"/>
      <c r="R562"/>
      <c r="S562"/>
      <c r="T562" s="155"/>
      <c r="U562"/>
      <c r="V562"/>
      <c r="W562"/>
      <c r="X562"/>
      <c r="Y562"/>
      <c r="Z562"/>
      <c r="AA562"/>
      <c r="AB562"/>
      <c r="AC562"/>
      <c r="AD562"/>
      <c r="AE562" s="155"/>
      <c r="AF562"/>
      <c r="AG562"/>
      <c r="AH562"/>
      <c r="AI562"/>
      <c r="AJ562"/>
      <c r="AK562" s="155"/>
      <c r="AL562" s="190"/>
      <c r="AM562"/>
      <c r="AN562" s="126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</row>
    <row r="563" spans="1:1003" x14ac:dyDescent="0.2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55"/>
      <c r="Q563"/>
      <c r="R563"/>
      <c r="S563"/>
      <c r="T563" s="155"/>
      <c r="U563"/>
      <c r="V563"/>
      <c r="W563"/>
      <c r="X563"/>
      <c r="Y563"/>
      <c r="Z563"/>
      <c r="AA563"/>
      <c r="AB563"/>
      <c r="AC563"/>
      <c r="AD563"/>
      <c r="AE563" s="155"/>
      <c r="AF563"/>
      <c r="AG563"/>
      <c r="AH563"/>
      <c r="AI563"/>
      <c r="AJ563"/>
      <c r="AK563" s="155"/>
      <c r="AL563" s="190"/>
      <c r="AM563"/>
      <c r="AN563" s="126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</row>
    <row r="564" spans="1:1003" x14ac:dyDescent="0.2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55"/>
      <c r="Q564"/>
      <c r="R564"/>
      <c r="S564"/>
      <c r="T564" s="155"/>
      <c r="U564"/>
      <c r="V564"/>
      <c r="W564"/>
      <c r="X564"/>
      <c r="Y564"/>
      <c r="Z564"/>
      <c r="AA564"/>
      <c r="AB564"/>
      <c r="AC564"/>
      <c r="AD564"/>
      <c r="AE564" s="155"/>
      <c r="AF564"/>
      <c r="AG564"/>
      <c r="AH564"/>
      <c r="AI564"/>
      <c r="AJ564"/>
      <c r="AK564" s="155"/>
      <c r="AL564" s="190"/>
      <c r="AM564"/>
      <c r="AN564" s="126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</row>
    <row r="565" spans="1:1003" x14ac:dyDescent="0.2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55"/>
      <c r="Q565"/>
      <c r="R565"/>
      <c r="S565"/>
      <c r="T565" s="155"/>
      <c r="U565"/>
      <c r="V565"/>
      <c r="W565"/>
      <c r="X565"/>
      <c r="Y565"/>
      <c r="Z565"/>
      <c r="AA565"/>
      <c r="AB565"/>
      <c r="AC565"/>
      <c r="AD565"/>
      <c r="AE565" s="155"/>
      <c r="AF565"/>
      <c r="AG565"/>
      <c r="AH565"/>
      <c r="AI565"/>
      <c r="AJ565"/>
      <c r="AK565" s="155"/>
      <c r="AL565" s="190"/>
      <c r="AM565"/>
      <c r="AN565" s="126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</row>
    <row r="566" spans="1:1003" x14ac:dyDescent="0.2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55"/>
      <c r="Q566"/>
      <c r="R566"/>
      <c r="S566"/>
      <c r="T566" s="155"/>
      <c r="U566"/>
      <c r="V566"/>
      <c r="W566"/>
      <c r="X566"/>
      <c r="Y566"/>
      <c r="Z566"/>
      <c r="AA566"/>
      <c r="AB566"/>
      <c r="AC566"/>
      <c r="AD566"/>
      <c r="AE566" s="155"/>
      <c r="AF566"/>
      <c r="AG566"/>
      <c r="AH566"/>
      <c r="AI566"/>
      <c r="AJ566"/>
      <c r="AK566" s="155"/>
      <c r="AL566" s="190"/>
      <c r="AM566"/>
      <c r="AN566" s="12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</row>
    <row r="567" spans="1:1003" x14ac:dyDescent="0.2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55"/>
      <c r="Q567"/>
      <c r="R567"/>
      <c r="S567"/>
      <c r="T567" s="155"/>
      <c r="U567"/>
      <c r="V567"/>
      <c r="W567"/>
      <c r="X567"/>
      <c r="Y567"/>
      <c r="Z567"/>
      <c r="AA567"/>
      <c r="AB567"/>
      <c r="AC567"/>
      <c r="AD567"/>
      <c r="AE567" s="155"/>
      <c r="AF567"/>
      <c r="AG567"/>
      <c r="AH567"/>
      <c r="AI567"/>
      <c r="AJ567"/>
      <c r="AK567" s="155"/>
      <c r="AL567" s="190"/>
      <c r="AM567"/>
      <c r="AN567" s="126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</row>
    <row r="568" spans="1:1003" x14ac:dyDescent="0.2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55"/>
      <c r="Q568"/>
      <c r="R568"/>
      <c r="S568"/>
      <c r="T568" s="155"/>
      <c r="U568"/>
      <c r="V568"/>
      <c r="W568"/>
      <c r="X568"/>
      <c r="Y568"/>
      <c r="Z568"/>
      <c r="AA568"/>
      <c r="AB568"/>
      <c r="AC568"/>
      <c r="AD568"/>
      <c r="AE568" s="155"/>
      <c r="AF568"/>
      <c r="AG568"/>
      <c r="AH568"/>
      <c r="AI568"/>
      <c r="AJ568"/>
      <c r="AK568" s="155"/>
      <c r="AL568" s="190"/>
      <c r="AM568"/>
      <c r="AN568" s="126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</row>
    <row r="569" spans="1:1003" x14ac:dyDescent="0.2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55"/>
      <c r="Q569"/>
      <c r="R569"/>
      <c r="S569"/>
      <c r="T569" s="155"/>
      <c r="U569"/>
      <c r="V569"/>
      <c r="W569"/>
      <c r="X569"/>
      <c r="Y569"/>
      <c r="Z569"/>
      <c r="AA569"/>
      <c r="AB569"/>
      <c r="AC569"/>
      <c r="AD569"/>
      <c r="AE569" s="155"/>
      <c r="AF569"/>
      <c r="AG569"/>
      <c r="AH569"/>
      <c r="AI569"/>
      <c r="AJ569"/>
      <c r="AK569" s="155"/>
      <c r="AL569" s="190"/>
      <c r="AM569"/>
      <c r="AN569" s="126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</row>
    <row r="570" spans="1:1003" x14ac:dyDescent="0.2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55"/>
      <c r="Q570"/>
      <c r="R570"/>
      <c r="S570"/>
      <c r="T570" s="155"/>
      <c r="U570"/>
      <c r="V570"/>
      <c r="W570"/>
      <c r="X570"/>
      <c r="Y570"/>
      <c r="Z570"/>
      <c r="AA570"/>
      <c r="AB570"/>
      <c r="AC570"/>
      <c r="AD570"/>
      <c r="AE570" s="155"/>
      <c r="AF570"/>
      <c r="AG570"/>
      <c r="AH570"/>
      <c r="AI570"/>
      <c r="AJ570"/>
      <c r="AK570" s="155"/>
      <c r="AL570" s="190"/>
      <c r="AM570"/>
      <c r="AN570" s="126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</row>
    <row r="571" spans="1:1003" x14ac:dyDescent="0.2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55"/>
      <c r="Q571"/>
      <c r="R571"/>
      <c r="S571"/>
      <c r="T571" s="155"/>
      <c r="U571"/>
      <c r="V571"/>
      <c r="W571"/>
      <c r="X571"/>
      <c r="Y571"/>
      <c r="Z571"/>
      <c r="AA571"/>
      <c r="AB571"/>
      <c r="AC571"/>
      <c r="AD571"/>
      <c r="AE571" s="155"/>
      <c r="AF571"/>
      <c r="AG571"/>
      <c r="AH571"/>
      <c r="AI571"/>
      <c r="AJ571"/>
      <c r="AK571" s="155"/>
      <c r="AL571" s="190"/>
      <c r="AM571"/>
      <c r="AN571" s="126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</row>
    <row r="572" spans="1:1003" x14ac:dyDescent="0.2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55"/>
      <c r="Q572"/>
      <c r="R572"/>
      <c r="S572"/>
      <c r="T572" s="155"/>
      <c r="U572"/>
      <c r="V572"/>
      <c r="W572"/>
      <c r="X572"/>
      <c r="Y572"/>
      <c r="Z572"/>
      <c r="AA572"/>
      <c r="AB572"/>
      <c r="AC572"/>
      <c r="AD572"/>
      <c r="AE572" s="155"/>
      <c r="AF572"/>
      <c r="AG572"/>
      <c r="AH572"/>
      <c r="AI572"/>
      <c r="AJ572"/>
      <c r="AK572" s="155"/>
      <c r="AL572" s="190"/>
      <c r="AM572"/>
      <c r="AN572" s="126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</row>
    <row r="573" spans="1:1003" x14ac:dyDescent="0.2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55"/>
      <c r="Q573"/>
      <c r="R573"/>
      <c r="S573"/>
      <c r="T573" s="155"/>
      <c r="U573"/>
      <c r="V573"/>
      <c r="W573"/>
      <c r="X573"/>
      <c r="Y573"/>
      <c r="Z573"/>
      <c r="AA573"/>
      <c r="AB573"/>
      <c r="AC573"/>
      <c r="AD573"/>
      <c r="AE573" s="155"/>
      <c r="AF573"/>
      <c r="AG573"/>
      <c r="AH573"/>
      <c r="AI573"/>
      <c r="AJ573"/>
      <c r="AK573" s="155"/>
      <c r="AL573" s="190"/>
      <c r="AM573"/>
      <c r="AN573" s="126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</row>
    <row r="574" spans="1:1003" x14ac:dyDescent="0.2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55"/>
      <c r="Q574"/>
      <c r="R574"/>
      <c r="S574"/>
      <c r="T574" s="155"/>
      <c r="U574"/>
      <c r="V574"/>
      <c r="W574"/>
      <c r="X574"/>
      <c r="Y574"/>
      <c r="Z574"/>
      <c r="AA574"/>
      <c r="AB574"/>
      <c r="AC574"/>
      <c r="AD574"/>
      <c r="AE574" s="155"/>
      <c r="AF574"/>
      <c r="AG574"/>
      <c r="AH574"/>
      <c r="AI574"/>
      <c r="AJ574"/>
      <c r="AK574" s="155"/>
      <c r="AL574" s="190"/>
      <c r="AM574"/>
      <c r="AN574" s="126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</row>
    <row r="575" spans="1:1003" x14ac:dyDescent="0.2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55"/>
      <c r="Q575"/>
      <c r="R575"/>
      <c r="S575"/>
      <c r="T575" s="155"/>
      <c r="U575"/>
      <c r="V575"/>
      <c r="W575"/>
      <c r="X575"/>
      <c r="Y575"/>
      <c r="Z575"/>
      <c r="AA575"/>
      <c r="AB575"/>
      <c r="AC575"/>
      <c r="AD575"/>
      <c r="AE575" s="155"/>
      <c r="AF575"/>
      <c r="AG575"/>
      <c r="AH575"/>
      <c r="AI575"/>
      <c r="AJ575"/>
      <c r="AK575" s="155"/>
      <c r="AL575" s="190"/>
      <c r="AM575"/>
      <c r="AN575" s="126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</row>
    <row r="576" spans="1:1003" x14ac:dyDescent="0.2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55"/>
      <c r="Q576"/>
      <c r="R576"/>
      <c r="S576"/>
      <c r="T576" s="155"/>
      <c r="U576"/>
      <c r="V576"/>
      <c r="W576"/>
      <c r="X576"/>
      <c r="Y576"/>
      <c r="Z576"/>
      <c r="AA576"/>
      <c r="AB576"/>
      <c r="AC576"/>
      <c r="AD576"/>
      <c r="AE576" s="155"/>
      <c r="AF576"/>
      <c r="AG576"/>
      <c r="AH576"/>
      <c r="AI576"/>
      <c r="AJ576"/>
      <c r="AK576" s="155"/>
      <c r="AL576" s="190"/>
      <c r="AM576"/>
      <c r="AN576" s="12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</row>
    <row r="577" spans="1:1003" x14ac:dyDescent="0.2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55"/>
      <c r="Q577"/>
      <c r="R577"/>
      <c r="S577"/>
      <c r="T577" s="155"/>
      <c r="U577"/>
      <c r="V577"/>
      <c r="W577"/>
      <c r="X577"/>
      <c r="Y577"/>
      <c r="Z577"/>
      <c r="AA577"/>
      <c r="AB577"/>
      <c r="AC577"/>
      <c r="AD577"/>
      <c r="AE577" s="155"/>
      <c r="AF577"/>
      <c r="AG577"/>
      <c r="AH577"/>
      <c r="AI577"/>
      <c r="AJ577"/>
      <c r="AK577" s="155"/>
      <c r="AL577" s="190"/>
      <c r="AM577"/>
      <c r="AN577" s="126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</row>
    <row r="578" spans="1:1003" x14ac:dyDescent="0.2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55"/>
      <c r="Q578"/>
      <c r="R578"/>
      <c r="S578"/>
      <c r="T578" s="155"/>
      <c r="U578"/>
      <c r="V578"/>
      <c r="W578"/>
      <c r="X578"/>
      <c r="Y578"/>
      <c r="Z578"/>
      <c r="AA578"/>
      <c r="AB578"/>
      <c r="AC578"/>
      <c r="AD578"/>
      <c r="AE578" s="155"/>
      <c r="AF578"/>
      <c r="AG578"/>
      <c r="AH578"/>
      <c r="AI578"/>
      <c r="AJ578"/>
      <c r="AK578" s="155"/>
      <c r="AL578" s="190"/>
      <c r="AM578"/>
      <c r="AN578" s="126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</row>
    <row r="579" spans="1:1003" x14ac:dyDescent="0.2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55"/>
      <c r="Q579"/>
      <c r="R579"/>
      <c r="S579"/>
      <c r="T579" s="155"/>
      <c r="U579"/>
      <c r="V579"/>
      <c r="W579"/>
      <c r="X579"/>
      <c r="Y579"/>
      <c r="Z579"/>
      <c r="AA579"/>
      <c r="AB579"/>
      <c r="AC579"/>
      <c r="AD579"/>
      <c r="AE579" s="155"/>
      <c r="AF579"/>
      <c r="AG579"/>
      <c r="AH579"/>
      <c r="AI579"/>
      <c r="AJ579"/>
      <c r="AK579" s="155"/>
      <c r="AL579" s="190"/>
      <c r="AM579"/>
      <c r="AN579" s="126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</row>
    <row r="580" spans="1:1003" x14ac:dyDescent="0.2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55"/>
      <c r="Q580"/>
      <c r="R580"/>
      <c r="S580"/>
      <c r="T580" s="155"/>
      <c r="U580"/>
      <c r="V580"/>
      <c r="W580"/>
      <c r="X580"/>
      <c r="Y580"/>
      <c r="Z580"/>
      <c r="AA580"/>
      <c r="AB580"/>
      <c r="AC580"/>
      <c r="AD580"/>
      <c r="AE580" s="155"/>
      <c r="AF580"/>
      <c r="AG580"/>
      <c r="AH580"/>
      <c r="AI580"/>
      <c r="AJ580"/>
      <c r="AK580" s="155"/>
      <c r="AL580" s="190"/>
      <c r="AM580"/>
      <c r="AN580" s="126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</row>
    <row r="581" spans="1:1003" x14ac:dyDescent="0.2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55"/>
      <c r="Q581"/>
      <c r="R581"/>
      <c r="S581"/>
      <c r="T581" s="155"/>
      <c r="U581"/>
      <c r="V581"/>
      <c r="W581"/>
      <c r="X581"/>
      <c r="Y581"/>
      <c r="Z581"/>
      <c r="AA581"/>
      <c r="AB581"/>
      <c r="AC581"/>
      <c r="AD581"/>
      <c r="AE581" s="155"/>
      <c r="AF581"/>
      <c r="AG581"/>
      <c r="AH581"/>
      <c r="AI581"/>
      <c r="AJ581"/>
      <c r="AK581" s="155"/>
      <c r="AL581" s="190"/>
      <c r="AM581"/>
      <c r="AN581" s="126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</row>
    <row r="582" spans="1:1003" x14ac:dyDescent="0.2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55"/>
      <c r="Q582"/>
      <c r="R582"/>
      <c r="S582"/>
      <c r="T582" s="155"/>
      <c r="U582"/>
      <c r="V582"/>
      <c r="W582"/>
      <c r="X582"/>
      <c r="Y582"/>
      <c r="Z582"/>
      <c r="AA582"/>
      <c r="AB582"/>
      <c r="AC582"/>
      <c r="AD582"/>
      <c r="AE582" s="155"/>
      <c r="AF582"/>
      <c r="AG582"/>
      <c r="AH582"/>
      <c r="AI582"/>
      <c r="AJ582"/>
      <c r="AK582" s="155"/>
      <c r="AL582" s="190"/>
      <c r="AM582"/>
      <c r="AN582" s="126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</row>
    <row r="583" spans="1:1003" x14ac:dyDescent="0.2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55"/>
      <c r="Q583"/>
      <c r="R583"/>
      <c r="S583"/>
      <c r="T583" s="155"/>
      <c r="U583"/>
      <c r="V583"/>
      <c r="W583"/>
      <c r="X583"/>
      <c r="Y583"/>
      <c r="Z583"/>
      <c r="AA583"/>
      <c r="AB583"/>
      <c r="AC583"/>
      <c r="AD583"/>
      <c r="AE583" s="155"/>
      <c r="AF583"/>
      <c r="AG583"/>
      <c r="AH583"/>
      <c r="AI583"/>
      <c r="AJ583"/>
      <c r="AK583" s="155"/>
      <c r="AL583" s="190"/>
      <c r="AM583"/>
      <c r="AN583" s="126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</row>
    <row r="584" spans="1:1003" x14ac:dyDescent="0.2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55"/>
      <c r="Q584"/>
      <c r="R584"/>
      <c r="S584"/>
      <c r="T584" s="155"/>
      <c r="U584"/>
      <c r="V584"/>
      <c r="W584"/>
      <c r="X584"/>
      <c r="Y584"/>
      <c r="Z584"/>
      <c r="AA584"/>
      <c r="AB584"/>
      <c r="AC584"/>
      <c r="AD584"/>
      <c r="AE584" s="155"/>
      <c r="AF584"/>
      <c r="AG584"/>
      <c r="AH584"/>
      <c r="AI584"/>
      <c r="AJ584"/>
      <c r="AK584" s="155"/>
      <c r="AL584" s="190"/>
      <c r="AM584"/>
      <c r="AN584" s="126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</row>
    <row r="585" spans="1:1003" x14ac:dyDescent="0.2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55"/>
      <c r="Q585"/>
      <c r="R585"/>
      <c r="S585"/>
      <c r="T585" s="155"/>
      <c r="U585"/>
      <c r="V585"/>
      <c r="W585"/>
      <c r="X585"/>
      <c r="Y585"/>
      <c r="Z585"/>
      <c r="AA585"/>
      <c r="AB585"/>
      <c r="AC585"/>
      <c r="AD585"/>
      <c r="AE585" s="155"/>
      <c r="AF585"/>
      <c r="AG585"/>
      <c r="AH585"/>
      <c r="AI585"/>
      <c r="AJ585"/>
      <c r="AK585" s="155"/>
      <c r="AL585" s="190"/>
      <c r="AM585"/>
      <c r="AN585" s="126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</row>
    <row r="586" spans="1:1003" x14ac:dyDescent="0.2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55"/>
      <c r="Q586"/>
      <c r="R586"/>
      <c r="S586"/>
      <c r="T586" s="155"/>
      <c r="U586"/>
      <c r="V586"/>
      <c r="W586"/>
      <c r="X586"/>
      <c r="Y586"/>
      <c r="Z586"/>
      <c r="AA586"/>
      <c r="AB586"/>
      <c r="AC586"/>
      <c r="AD586"/>
      <c r="AE586" s="155"/>
      <c r="AF586"/>
      <c r="AG586"/>
      <c r="AH586"/>
      <c r="AI586"/>
      <c r="AJ586"/>
      <c r="AK586" s="155"/>
      <c r="AL586" s="190"/>
      <c r="AM586"/>
      <c r="AN586" s="12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</row>
    <row r="587" spans="1:1003" x14ac:dyDescent="0.2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55"/>
      <c r="Q587"/>
      <c r="R587"/>
      <c r="S587"/>
      <c r="T587" s="155"/>
      <c r="U587"/>
      <c r="V587"/>
      <c r="W587"/>
      <c r="X587"/>
      <c r="Y587"/>
      <c r="Z587"/>
      <c r="AA587"/>
      <c r="AB587"/>
      <c r="AC587"/>
      <c r="AD587"/>
      <c r="AE587" s="155"/>
      <c r="AF587"/>
      <c r="AG587"/>
      <c r="AH587"/>
      <c r="AI587"/>
      <c r="AJ587"/>
      <c r="AK587" s="155"/>
      <c r="AL587" s="190"/>
      <c r="AM587"/>
      <c r="AN587" s="126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</row>
    <row r="588" spans="1:1003" x14ac:dyDescent="0.2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55"/>
      <c r="Q588"/>
      <c r="R588"/>
      <c r="S588"/>
      <c r="T588" s="155"/>
      <c r="U588"/>
      <c r="V588"/>
      <c r="W588"/>
      <c r="X588"/>
      <c r="Y588"/>
      <c r="Z588"/>
      <c r="AA588"/>
      <c r="AB588"/>
      <c r="AC588"/>
      <c r="AD588"/>
      <c r="AE588" s="155"/>
      <c r="AF588"/>
      <c r="AG588"/>
      <c r="AH588"/>
      <c r="AI588"/>
      <c r="AJ588"/>
      <c r="AK588" s="155"/>
      <c r="AL588" s="190"/>
      <c r="AM588"/>
      <c r="AN588" s="126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</row>
    <row r="589" spans="1:1003" x14ac:dyDescent="0.2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55"/>
      <c r="Q589"/>
      <c r="R589"/>
      <c r="S589"/>
      <c r="T589" s="155"/>
      <c r="U589"/>
      <c r="V589"/>
      <c r="W589"/>
      <c r="X589"/>
      <c r="Y589"/>
      <c r="Z589"/>
      <c r="AA589"/>
      <c r="AB589"/>
      <c r="AC589"/>
      <c r="AD589"/>
      <c r="AE589" s="155"/>
      <c r="AF589"/>
      <c r="AG589"/>
      <c r="AH589"/>
      <c r="AI589"/>
      <c r="AJ589"/>
      <c r="AK589" s="155"/>
      <c r="AL589" s="190"/>
      <c r="AM589"/>
      <c r="AN589" s="126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</row>
  </sheetData>
  <mergeCells count="228">
    <mergeCell ref="AH8:AR8"/>
    <mergeCell ref="AS8:AX8"/>
    <mergeCell ref="T14:T17"/>
    <mergeCell ref="B29:J29"/>
    <mergeCell ref="B31:J31"/>
    <mergeCell ref="B33:J33"/>
    <mergeCell ref="B8:F8"/>
    <mergeCell ref="G8:I8"/>
    <mergeCell ref="J8:N8"/>
    <mergeCell ref="O8:Q8"/>
    <mergeCell ref="R8:V8"/>
    <mergeCell ref="W8:AG8"/>
    <mergeCell ref="AA15:AA17"/>
    <mergeCell ref="AB15:AB17"/>
    <mergeCell ref="AC15:AG15"/>
    <mergeCell ref="AG16:AG17"/>
    <mergeCell ref="AI16:AI17"/>
    <mergeCell ref="AJ16:AJ17"/>
    <mergeCell ref="AL16:AL17"/>
    <mergeCell ref="AQ16:AQ17"/>
    <mergeCell ref="AB14:AM14"/>
    <mergeCell ref="AN14:AW14"/>
    <mergeCell ref="AX14:BG14"/>
    <mergeCell ref="AC16:AC17"/>
    <mergeCell ref="BC15:BC17"/>
    <mergeCell ref="BD15:BG15"/>
    <mergeCell ref="AZ16:AZ17"/>
    <mergeCell ref="BA16:BA17"/>
    <mergeCell ref="BB16:BB17"/>
    <mergeCell ref="BD16:BD17"/>
    <mergeCell ref="AI15:AM15"/>
    <mergeCell ref="AN15:AN17"/>
    <mergeCell ref="AS15:AS17"/>
    <mergeCell ref="BE16:BE17"/>
    <mergeCell ref="BF16:BF17"/>
    <mergeCell ref="BG16:BG17"/>
    <mergeCell ref="AT16:AT17"/>
    <mergeCell ref="AU16:AU17"/>
    <mergeCell ref="AV16:AV17"/>
    <mergeCell ref="AW16:AW17"/>
    <mergeCell ref="AY16:AY17"/>
    <mergeCell ref="AT15:AW15"/>
    <mergeCell ref="AX15:AX17"/>
    <mergeCell ref="AM16:AM17"/>
    <mergeCell ref="AO16:AO17"/>
    <mergeCell ref="AP16:AP17"/>
    <mergeCell ref="AY15:BB15"/>
    <mergeCell ref="B116:AB116"/>
    <mergeCell ref="B117:AB117"/>
    <mergeCell ref="B118:AB118"/>
    <mergeCell ref="B119:AB119"/>
    <mergeCell ref="B120:AB120"/>
    <mergeCell ref="B121:AB121"/>
    <mergeCell ref="B110:AB110"/>
    <mergeCell ref="B111:AB111"/>
    <mergeCell ref="B112:AB112"/>
    <mergeCell ref="B113:AB113"/>
    <mergeCell ref="B114:AB114"/>
    <mergeCell ref="B115:AB115"/>
    <mergeCell ref="B128:AB128"/>
    <mergeCell ref="B129:AB129"/>
    <mergeCell ref="B130:AB130"/>
    <mergeCell ref="B122:AB122"/>
    <mergeCell ref="B123:AB123"/>
    <mergeCell ref="B124:AB124"/>
    <mergeCell ref="B125:AB125"/>
    <mergeCell ref="B126:AB126"/>
    <mergeCell ref="B127:AB127"/>
    <mergeCell ref="B104:AB104"/>
    <mergeCell ref="B105:AB105"/>
    <mergeCell ref="B106:AB106"/>
    <mergeCell ref="B107:AB107"/>
    <mergeCell ref="B108:AB108"/>
    <mergeCell ref="B109:AB109"/>
    <mergeCell ref="B98:AB98"/>
    <mergeCell ref="B99:AB99"/>
    <mergeCell ref="B100:AB100"/>
    <mergeCell ref="B101:AB101"/>
    <mergeCell ref="B102:AB102"/>
    <mergeCell ref="B103:AB103"/>
    <mergeCell ref="B97:AB97"/>
    <mergeCell ref="S83:S88"/>
    <mergeCell ref="U83:AA83"/>
    <mergeCell ref="U84:AA84"/>
    <mergeCell ref="U85:AA85"/>
    <mergeCell ref="U86:AA86"/>
    <mergeCell ref="U87:AA87"/>
    <mergeCell ref="U88:AA88"/>
    <mergeCell ref="S89:S91"/>
    <mergeCell ref="U89:AA89"/>
    <mergeCell ref="U90:AA90"/>
    <mergeCell ref="U91:AA91"/>
    <mergeCell ref="B79:J79"/>
    <mergeCell ref="B80:J80"/>
    <mergeCell ref="A81:J81"/>
    <mergeCell ref="K81:P81"/>
    <mergeCell ref="A83:P91"/>
    <mergeCell ref="Q83:R91"/>
    <mergeCell ref="B77:J77"/>
    <mergeCell ref="B78:J78"/>
    <mergeCell ref="A95:AB95"/>
    <mergeCell ref="B62:J62"/>
    <mergeCell ref="B63:J63"/>
    <mergeCell ref="B65:J65"/>
    <mergeCell ref="B57:J57"/>
    <mergeCell ref="B58:J58"/>
    <mergeCell ref="B59:J59"/>
    <mergeCell ref="B60:J60"/>
    <mergeCell ref="B61:J61"/>
    <mergeCell ref="B74:J74"/>
    <mergeCell ref="B71:J71"/>
    <mergeCell ref="B72:J72"/>
    <mergeCell ref="B73:J73"/>
    <mergeCell ref="B66:J66"/>
    <mergeCell ref="B64:J64"/>
    <mergeCell ref="B67:J67"/>
    <mergeCell ref="B68:J68"/>
    <mergeCell ref="B69:J69"/>
    <mergeCell ref="B70:J70"/>
    <mergeCell ref="B53:J53"/>
    <mergeCell ref="K53:P53"/>
    <mergeCell ref="B54:J54"/>
    <mergeCell ref="B55:J55"/>
    <mergeCell ref="K55:P55"/>
    <mergeCell ref="B56:J56"/>
    <mergeCell ref="K56:P56"/>
    <mergeCell ref="B52:J52"/>
    <mergeCell ref="K61:P61"/>
    <mergeCell ref="B50:J50"/>
    <mergeCell ref="B51:J51"/>
    <mergeCell ref="B39:J39"/>
    <mergeCell ref="K39:P39"/>
    <mergeCell ref="B40:J40"/>
    <mergeCell ref="B41:J41"/>
    <mergeCell ref="B44:J44"/>
    <mergeCell ref="B42:J42"/>
    <mergeCell ref="B43:J43"/>
    <mergeCell ref="B47:J47"/>
    <mergeCell ref="B48:J48"/>
    <mergeCell ref="B45:J45"/>
    <mergeCell ref="B49:J49"/>
    <mergeCell ref="AE16:AE17"/>
    <mergeCell ref="AK16:AK17"/>
    <mergeCell ref="B25:J25"/>
    <mergeCell ref="B26:J26"/>
    <mergeCell ref="B27:J27"/>
    <mergeCell ref="AO15:AR15"/>
    <mergeCell ref="B19:J19"/>
    <mergeCell ref="K19:P19"/>
    <mergeCell ref="AH15:AH17"/>
    <mergeCell ref="V15:Z15"/>
    <mergeCell ref="A13:A18"/>
    <mergeCell ref="B13:J18"/>
    <mergeCell ref="K13:P17"/>
    <mergeCell ref="Q13:AA13"/>
    <mergeCell ref="Q14:Q17"/>
    <mergeCell ref="R14:R17"/>
    <mergeCell ref="S14:S17"/>
    <mergeCell ref="U14:U17"/>
    <mergeCell ref="V14:AA14"/>
    <mergeCell ref="V16:V17"/>
    <mergeCell ref="W16:Z16"/>
    <mergeCell ref="AS6:AX6"/>
    <mergeCell ref="B5:F5"/>
    <mergeCell ref="G5:I5"/>
    <mergeCell ref="J5:N5"/>
    <mergeCell ref="O5:Q5"/>
    <mergeCell ref="R5:V5"/>
    <mergeCell ref="W5:AG5"/>
    <mergeCell ref="AH7:AR7"/>
    <mergeCell ref="AS7:AX7"/>
    <mergeCell ref="AH5:AR5"/>
    <mergeCell ref="AS5:AX5"/>
    <mergeCell ref="B6:F6"/>
    <mergeCell ref="G6:I6"/>
    <mergeCell ref="J6:N6"/>
    <mergeCell ref="O6:Q6"/>
    <mergeCell ref="R6:V6"/>
    <mergeCell ref="W6:AG6"/>
    <mergeCell ref="AH6:AR6"/>
    <mergeCell ref="B75:J75"/>
    <mergeCell ref="B76:J76"/>
    <mergeCell ref="K76:P76"/>
    <mergeCell ref="K71:P71"/>
    <mergeCell ref="A2:AX2"/>
    <mergeCell ref="A3:A4"/>
    <mergeCell ref="B3:F4"/>
    <mergeCell ref="G3:I4"/>
    <mergeCell ref="J3:N4"/>
    <mergeCell ref="O3:Q4"/>
    <mergeCell ref="R3:V4"/>
    <mergeCell ref="W3:AG4"/>
    <mergeCell ref="AH3:AR4"/>
    <mergeCell ref="AS3:AX4"/>
    <mergeCell ref="B7:F7"/>
    <mergeCell ref="G7:I7"/>
    <mergeCell ref="J7:N7"/>
    <mergeCell ref="O7:Q7"/>
    <mergeCell ref="R7:V7"/>
    <mergeCell ref="W7:AG7"/>
    <mergeCell ref="K66:P66"/>
    <mergeCell ref="AS9:AX9"/>
    <mergeCell ref="AD16:AD17"/>
    <mergeCell ref="AF16:AF17"/>
    <mergeCell ref="B9:F9"/>
    <mergeCell ref="G9:I9"/>
    <mergeCell ref="J9:N9"/>
    <mergeCell ref="O9:Q9"/>
    <mergeCell ref="R9:V9"/>
    <mergeCell ref="W9:AG9"/>
    <mergeCell ref="AH9:AR9"/>
    <mergeCell ref="B36:J36"/>
    <mergeCell ref="B38:J38"/>
    <mergeCell ref="K38:P38"/>
    <mergeCell ref="B30:J30"/>
    <mergeCell ref="B34:J34"/>
    <mergeCell ref="AR16:AR17"/>
    <mergeCell ref="B32:J32"/>
    <mergeCell ref="B20:J20"/>
    <mergeCell ref="K20:P20"/>
    <mergeCell ref="B21:J21"/>
    <mergeCell ref="K21:P21"/>
    <mergeCell ref="B22:J22"/>
    <mergeCell ref="B23:J23"/>
    <mergeCell ref="B24:J24"/>
    <mergeCell ref="B28:J28"/>
    <mergeCell ref="B35:J35"/>
    <mergeCell ref="AB13:BG13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4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MJ39"/>
  <sheetViews>
    <sheetView tabSelected="1" workbookViewId="0">
      <selection activeCell="B11" sqref="B11:I11"/>
    </sheetView>
  </sheetViews>
  <sheetFormatPr defaultRowHeight="12.75" customHeight="1" x14ac:dyDescent="0.2"/>
  <cols>
    <col min="1" max="1" width="4.5" style="152" customWidth="1"/>
    <col min="2" max="2" width="11.875" style="146" customWidth="1"/>
    <col min="3" max="3" width="9.75" style="146" customWidth="1"/>
    <col min="4" max="4" width="9.875" style="146" customWidth="1"/>
    <col min="5" max="5" width="10.25" style="146" customWidth="1"/>
    <col min="6" max="6" width="10.5" style="146" customWidth="1"/>
    <col min="7" max="7" width="10.125" style="146" customWidth="1"/>
    <col min="8" max="1024" width="8.5" style="146" customWidth="1"/>
  </cols>
  <sheetData>
    <row r="1" spans="1:9" ht="13.5" customHeight="1" x14ac:dyDescent="0.2">
      <c r="A1" s="473" t="s">
        <v>131</v>
      </c>
      <c r="B1" s="473"/>
      <c r="C1" s="473"/>
      <c r="D1" s="473"/>
      <c r="E1" s="473"/>
      <c r="F1" s="473"/>
      <c r="G1" s="473"/>
      <c r="H1" s="473"/>
      <c r="I1" s="473"/>
    </row>
    <row r="2" spans="1:9" ht="16.5" customHeight="1" x14ac:dyDescent="0.2">
      <c r="A2" s="147" t="s">
        <v>96</v>
      </c>
      <c r="B2" s="474" t="s">
        <v>97</v>
      </c>
      <c r="C2" s="474"/>
      <c r="D2" s="474"/>
      <c r="E2" s="474"/>
      <c r="F2" s="474"/>
      <c r="G2" s="474"/>
      <c r="H2" s="474"/>
      <c r="I2" s="474"/>
    </row>
    <row r="3" spans="1:9" ht="16.5" customHeight="1" x14ac:dyDescent="0.2">
      <c r="A3" s="148"/>
      <c r="B3" s="474" t="s">
        <v>98</v>
      </c>
      <c r="C3" s="474"/>
      <c r="D3" s="474"/>
      <c r="E3" s="474"/>
      <c r="F3" s="474"/>
      <c r="G3" s="474"/>
      <c r="H3" s="474"/>
      <c r="I3" s="474"/>
    </row>
    <row r="4" spans="1:9" ht="16.5" customHeight="1" x14ac:dyDescent="0.2">
      <c r="A4" s="149">
        <v>1</v>
      </c>
      <c r="B4" s="472" t="s">
        <v>137</v>
      </c>
      <c r="C4" s="472"/>
      <c r="D4" s="472"/>
      <c r="E4" s="472"/>
      <c r="F4" s="472"/>
      <c r="G4" s="472"/>
      <c r="H4" s="472"/>
      <c r="I4" s="472"/>
    </row>
    <row r="5" spans="1:9" ht="16.5" customHeight="1" x14ac:dyDescent="0.2">
      <c r="A5" s="149">
        <v>2</v>
      </c>
      <c r="B5" s="472" t="s">
        <v>138</v>
      </c>
      <c r="C5" s="472"/>
      <c r="D5" s="472"/>
      <c r="E5" s="472"/>
      <c r="F5" s="472"/>
      <c r="G5" s="472"/>
      <c r="H5" s="472"/>
      <c r="I5" s="472"/>
    </row>
    <row r="6" spans="1:9" ht="16.5" customHeight="1" x14ac:dyDescent="0.2">
      <c r="A6" s="149">
        <v>3</v>
      </c>
      <c r="B6" s="472" t="s">
        <v>139</v>
      </c>
      <c r="C6" s="472"/>
      <c r="D6" s="472"/>
      <c r="E6" s="472"/>
      <c r="F6" s="472"/>
      <c r="G6" s="472"/>
      <c r="H6" s="472"/>
      <c r="I6" s="472"/>
    </row>
    <row r="7" spans="1:9" ht="16.5" customHeight="1" x14ac:dyDescent="0.2">
      <c r="A7" s="149">
        <v>5</v>
      </c>
      <c r="B7" s="472" t="s">
        <v>141</v>
      </c>
      <c r="C7" s="472"/>
      <c r="D7" s="472"/>
      <c r="E7" s="472"/>
      <c r="F7" s="472"/>
      <c r="G7" s="472"/>
      <c r="H7" s="472"/>
      <c r="I7" s="472"/>
    </row>
    <row r="8" spans="1:9" ht="16.5" customHeight="1" x14ac:dyDescent="0.2">
      <c r="A8" s="149">
        <v>6</v>
      </c>
      <c r="B8" s="472" t="s">
        <v>142</v>
      </c>
      <c r="C8" s="472"/>
      <c r="D8" s="472"/>
      <c r="E8" s="472"/>
      <c r="F8" s="472"/>
      <c r="G8" s="472"/>
      <c r="H8" s="472"/>
      <c r="I8" s="472"/>
    </row>
    <row r="9" spans="1:9" ht="16.5" customHeight="1" x14ac:dyDescent="0.2">
      <c r="A9" s="149">
        <v>7</v>
      </c>
      <c r="B9" s="472" t="s">
        <v>201</v>
      </c>
      <c r="C9" s="472"/>
      <c r="D9" s="472"/>
      <c r="E9" s="472"/>
      <c r="F9" s="472"/>
      <c r="G9" s="472"/>
      <c r="H9" s="472"/>
      <c r="I9" s="472"/>
    </row>
    <row r="10" spans="1:9" ht="16.5" customHeight="1" x14ac:dyDescent="0.2">
      <c r="A10" s="149">
        <v>8</v>
      </c>
      <c r="B10" s="472" t="s">
        <v>143</v>
      </c>
      <c r="C10" s="472"/>
      <c r="D10" s="472"/>
      <c r="E10" s="472"/>
      <c r="F10" s="472"/>
      <c r="G10" s="472"/>
      <c r="H10" s="472"/>
      <c r="I10" s="472"/>
    </row>
    <row r="11" spans="1:9" ht="16.5" customHeight="1" x14ac:dyDescent="0.2">
      <c r="A11" s="149">
        <v>9</v>
      </c>
      <c r="B11" s="472" t="s">
        <v>144</v>
      </c>
      <c r="C11" s="472"/>
      <c r="D11" s="472"/>
      <c r="E11" s="472"/>
      <c r="F11" s="472"/>
      <c r="G11" s="472"/>
      <c r="H11" s="472"/>
      <c r="I11" s="472"/>
    </row>
    <row r="12" spans="1:9" ht="16.5" customHeight="1" x14ac:dyDescent="0.2">
      <c r="A12" s="149">
        <v>10</v>
      </c>
      <c r="B12" s="472" t="s">
        <v>145</v>
      </c>
      <c r="C12" s="472"/>
      <c r="D12" s="472"/>
      <c r="E12" s="472"/>
      <c r="F12" s="472"/>
      <c r="G12" s="472"/>
      <c r="H12" s="472"/>
      <c r="I12" s="472"/>
    </row>
    <row r="13" spans="1:9" ht="16.5" customHeight="1" x14ac:dyDescent="0.2">
      <c r="A13" s="149">
        <v>11</v>
      </c>
      <c r="B13" s="472" t="s">
        <v>146</v>
      </c>
      <c r="C13" s="472" t="s">
        <v>54</v>
      </c>
      <c r="D13" s="472" t="s">
        <v>54</v>
      </c>
      <c r="E13" s="472" t="s">
        <v>54</v>
      </c>
      <c r="F13" s="472" t="s">
        <v>54</v>
      </c>
      <c r="G13" s="472" t="s">
        <v>54</v>
      </c>
      <c r="H13" s="472" t="s">
        <v>54</v>
      </c>
      <c r="I13" s="472" t="s">
        <v>54</v>
      </c>
    </row>
    <row r="14" spans="1:9" ht="16.5" customHeight="1" x14ac:dyDescent="0.2">
      <c r="A14" s="149">
        <v>12</v>
      </c>
      <c r="B14" s="472" t="s">
        <v>195</v>
      </c>
      <c r="C14" s="472"/>
      <c r="D14" s="472"/>
      <c r="E14" s="472"/>
      <c r="F14" s="472"/>
      <c r="G14" s="472"/>
      <c r="H14" s="472"/>
      <c r="I14" s="472"/>
    </row>
    <row r="15" spans="1:9" ht="16.5" customHeight="1" x14ac:dyDescent="0.2">
      <c r="A15" s="149">
        <v>13</v>
      </c>
      <c r="B15" s="472" t="s">
        <v>147</v>
      </c>
      <c r="C15" s="472"/>
      <c r="D15" s="472"/>
      <c r="E15" s="472"/>
      <c r="F15" s="472"/>
      <c r="G15" s="472"/>
      <c r="H15" s="472"/>
      <c r="I15" s="472"/>
    </row>
    <row r="16" spans="1:9" ht="16.5" customHeight="1" x14ac:dyDescent="0.2">
      <c r="A16" s="149">
        <v>14</v>
      </c>
      <c r="B16" s="472" t="s">
        <v>148</v>
      </c>
      <c r="C16" s="472"/>
      <c r="D16" s="472"/>
      <c r="E16" s="472"/>
      <c r="F16" s="472"/>
      <c r="G16" s="472"/>
      <c r="H16" s="472"/>
      <c r="I16" s="472"/>
    </row>
    <row r="17" spans="1:9" ht="16.5" customHeight="1" x14ac:dyDescent="0.2">
      <c r="A17" s="149">
        <v>15</v>
      </c>
      <c r="B17" s="472" t="s">
        <v>202</v>
      </c>
      <c r="C17" s="472"/>
      <c r="D17" s="472"/>
      <c r="E17" s="472"/>
      <c r="F17" s="472"/>
      <c r="G17" s="472"/>
      <c r="H17" s="472"/>
      <c r="I17" s="472"/>
    </row>
    <row r="18" spans="1:9" ht="16.5" customHeight="1" x14ac:dyDescent="0.2">
      <c r="A18" s="149">
        <v>16</v>
      </c>
      <c r="B18" s="472" t="s">
        <v>194</v>
      </c>
      <c r="C18" s="472"/>
      <c r="D18" s="472"/>
      <c r="E18" s="472"/>
      <c r="F18" s="472"/>
      <c r="G18" s="472"/>
      <c r="H18" s="472"/>
      <c r="I18" s="472"/>
    </row>
    <row r="19" spans="1:9" ht="16.5" customHeight="1" x14ac:dyDescent="0.2">
      <c r="A19" s="149">
        <v>17</v>
      </c>
      <c r="B19" s="472" t="s">
        <v>193</v>
      </c>
      <c r="C19" s="472"/>
      <c r="D19" s="472"/>
      <c r="E19" s="472"/>
      <c r="F19" s="472"/>
      <c r="G19" s="472"/>
      <c r="H19" s="472"/>
      <c r="I19" s="472"/>
    </row>
    <row r="20" spans="1:9" ht="16.5" customHeight="1" x14ac:dyDescent="0.2">
      <c r="A20" s="148"/>
      <c r="B20" s="475" t="s">
        <v>112</v>
      </c>
      <c r="C20" s="475"/>
      <c r="D20" s="475"/>
      <c r="E20" s="475"/>
      <c r="F20" s="475"/>
      <c r="G20" s="475"/>
      <c r="H20" s="475"/>
      <c r="I20" s="475"/>
    </row>
    <row r="21" spans="1:9" ht="16.5" customHeight="1" x14ac:dyDescent="0.2">
      <c r="A21" s="149">
        <v>1</v>
      </c>
      <c r="B21" s="472" t="s">
        <v>146</v>
      </c>
      <c r="C21" s="472"/>
      <c r="D21" s="472"/>
      <c r="E21" s="472"/>
      <c r="F21" s="472"/>
      <c r="G21" s="472"/>
      <c r="H21" s="472"/>
      <c r="I21" s="472"/>
    </row>
    <row r="22" spans="1:9" ht="16.5" customHeight="1" x14ac:dyDescent="0.2">
      <c r="A22" s="149">
        <v>2</v>
      </c>
      <c r="B22" s="472" t="s">
        <v>141</v>
      </c>
      <c r="C22" s="472"/>
      <c r="D22" s="472"/>
      <c r="E22" s="472"/>
      <c r="F22" s="472"/>
      <c r="G22" s="472"/>
      <c r="H22" s="472"/>
      <c r="I22" s="472"/>
    </row>
    <row r="23" spans="1:9" ht="16.5" customHeight="1" x14ac:dyDescent="0.2">
      <c r="A23" s="149">
        <v>3</v>
      </c>
      <c r="B23" s="472" t="s">
        <v>140</v>
      </c>
      <c r="C23" s="472"/>
      <c r="D23" s="472"/>
      <c r="E23" s="472"/>
      <c r="F23" s="472"/>
      <c r="G23" s="472"/>
      <c r="H23" s="472"/>
      <c r="I23" s="472"/>
    </row>
    <row r="24" spans="1:9" ht="16.5" customHeight="1" x14ac:dyDescent="0.2">
      <c r="A24" s="149">
        <v>4</v>
      </c>
      <c r="B24" s="472" t="s">
        <v>142</v>
      </c>
      <c r="C24" s="472"/>
      <c r="D24" s="472"/>
      <c r="E24" s="472"/>
      <c r="F24" s="472"/>
      <c r="G24" s="472"/>
      <c r="H24" s="472"/>
      <c r="I24" s="472"/>
    </row>
    <row r="25" spans="1:9" ht="16.5" customHeight="1" x14ac:dyDescent="0.2">
      <c r="A25" s="149">
        <v>5</v>
      </c>
      <c r="B25" s="472" t="s">
        <v>149</v>
      </c>
      <c r="C25" s="472"/>
      <c r="D25" s="472"/>
      <c r="E25" s="472"/>
      <c r="F25" s="472"/>
      <c r="G25" s="472"/>
      <c r="H25" s="472"/>
      <c r="I25" s="472"/>
    </row>
    <row r="26" spans="1:9" ht="16.5" customHeight="1" x14ac:dyDescent="0.2">
      <c r="A26" s="149">
        <v>6</v>
      </c>
      <c r="B26" s="472" t="s">
        <v>196</v>
      </c>
      <c r="C26" s="472"/>
      <c r="D26" s="472"/>
      <c r="E26" s="472"/>
      <c r="F26" s="472"/>
      <c r="G26" s="472"/>
      <c r="H26" s="472"/>
      <c r="I26" s="472"/>
    </row>
    <row r="27" spans="1:9" ht="16.5" customHeight="1" x14ac:dyDescent="0.2">
      <c r="A27" s="149">
        <v>7</v>
      </c>
      <c r="B27" s="472" t="s">
        <v>197</v>
      </c>
      <c r="C27" s="472"/>
      <c r="D27" s="472"/>
      <c r="E27" s="472"/>
      <c r="F27" s="472"/>
      <c r="G27" s="472"/>
      <c r="H27" s="472"/>
      <c r="I27" s="472"/>
    </row>
    <row r="28" spans="1:9" ht="16.5" customHeight="1" x14ac:dyDescent="0.2">
      <c r="A28" s="148"/>
      <c r="B28" s="475" t="s">
        <v>116</v>
      </c>
      <c r="C28" s="475"/>
      <c r="D28" s="475"/>
      <c r="E28" s="475"/>
      <c r="F28" s="475"/>
      <c r="G28" s="475"/>
      <c r="H28" s="475"/>
      <c r="I28" s="475"/>
    </row>
    <row r="29" spans="1:9" ht="16.5" customHeight="1" x14ac:dyDescent="0.2">
      <c r="A29" s="148">
        <v>1</v>
      </c>
      <c r="B29" s="472" t="s">
        <v>198</v>
      </c>
      <c r="C29" s="472"/>
      <c r="D29" s="472"/>
      <c r="E29" s="472"/>
      <c r="F29" s="472"/>
      <c r="G29" s="472"/>
      <c r="H29" s="472"/>
      <c r="I29" s="472"/>
    </row>
    <row r="30" spans="1:9" ht="15.75" customHeight="1" x14ac:dyDescent="0.2">
      <c r="A30" s="148">
        <v>2</v>
      </c>
      <c r="B30" s="472" t="s">
        <v>199</v>
      </c>
      <c r="C30" s="472"/>
      <c r="D30" s="472"/>
      <c r="E30" s="472"/>
      <c r="F30" s="472"/>
      <c r="G30" s="472"/>
      <c r="H30" s="472"/>
      <c r="I30" s="472"/>
    </row>
    <row r="31" spans="1:9" ht="16.5" customHeight="1" x14ac:dyDescent="0.2">
      <c r="A31" s="148"/>
      <c r="B31" s="475" t="s">
        <v>124</v>
      </c>
      <c r="C31" s="475"/>
      <c r="D31" s="475"/>
      <c r="E31" s="475"/>
      <c r="F31" s="475"/>
      <c r="G31" s="475"/>
      <c r="H31" s="475"/>
      <c r="I31" s="475"/>
    </row>
    <row r="32" spans="1:9" ht="16.5" customHeight="1" x14ac:dyDescent="0.2">
      <c r="A32" s="148">
        <v>1</v>
      </c>
      <c r="B32" s="472" t="s">
        <v>150</v>
      </c>
      <c r="C32" s="472"/>
      <c r="D32" s="472"/>
      <c r="E32" s="472"/>
      <c r="F32" s="472"/>
      <c r="G32" s="472"/>
      <c r="H32" s="472"/>
      <c r="I32" s="472"/>
    </row>
    <row r="33" spans="1:1024" s="282" customFormat="1" ht="16.5" customHeight="1" x14ac:dyDescent="0.2">
      <c r="A33" s="148">
        <v>2</v>
      </c>
      <c r="B33" s="472" t="s">
        <v>151</v>
      </c>
      <c r="C33" s="472"/>
      <c r="D33" s="472"/>
      <c r="E33" s="472"/>
      <c r="F33" s="472"/>
      <c r="G33" s="472"/>
      <c r="H33" s="472"/>
      <c r="I33" s="472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6"/>
      <c r="CS33" s="146"/>
      <c r="CT33" s="146"/>
      <c r="CU33" s="146"/>
      <c r="CV33" s="146"/>
      <c r="CW33" s="146"/>
      <c r="CX33" s="146"/>
      <c r="CY33" s="146"/>
      <c r="CZ33" s="146"/>
      <c r="DA33" s="146"/>
      <c r="DB33" s="146"/>
      <c r="DC33" s="146"/>
      <c r="DD33" s="146"/>
      <c r="DE33" s="146"/>
      <c r="DF33" s="146"/>
      <c r="DG33" s="146"/>
      <c r="DH33" s="146"/>
      <c r="DI33" s="146"/>
      <c r="DJ33" s="146"/>
      <c r="DK33" s="146"/>
      <c r="DL33" s="146"/>
      <c r="DM33" s="146"/>
      <c r="DN33" s="146"/>
      <c r="DO33" s="146"/>
      <c r="DP33" s="146"/>
      <c r="DQ33" s="146"/>
      <c r="DR33" s="146"/>
      <c r="DS33" s="146"/>
      <c r="DT33" s="146"/>
      <c r="DU33" s="146"/>
      <c r="DV33" s="146"/>
      <c r="DW33" s="146"/>
      <c r="DX33" s="146"/>
      <c r="DY33" s="146"/>
      <c r="DZ33" s="146"/>
      <c r="EA33" s="146"/>
      <c r="EB33" s="146"/>
      <c r="EC33" s="146"/>
      <c r="ED33" s="146"/>
      <c r="EE33" s="146"/>
      <c r="EF33" s="146"/>
      <c r="EG33" s="146"/>
      <c r="EH33" s="146"/>
      <c r="EI33" s="146"/>
      <c r="EJ33" s="146"/>
      <c r="EK33" s="146"/>
      <c r="EL33" s="146"/>
      <c r="EM33" s="146"/>
      <c r="EN33" s="146"/>
      <c r="EO33" s="146"/>
      <c r="EP33" s="146"/>
      <c r="EQ33" s="146"/>
      <c r="ER33" s="146"/>
      <c r="ES33" s="146"/>
      <c r="ET33" s="146"/>
      <c r="EU33" s="146"/>
      <c r="EV33" s="146"/>
      <c r="EW33" s="146"/>
      <c r="EX33" s="146"/>
      <c r="EY33" s="146"/>
      <c r="EZ33" s="146"/>
      <c r="FA33" s="146"/>
      <c r="FB33" s="146"/>
      <c r="FC33" s="146"/>
      <c r="FD33" s="146"/>
      <c r="FE33" s="146"/>
      <c r="FF33" s="146"/>
      <c r="FG33" s="146"/>
      <c r="FH33" s="146"/>
      <c r="FI33" s="146"/>
      <c r="FJ33" s="146"/>
      <c r="FK33" s="146"/>
      <c r="FL33" s="146"/>
      <c r="FM33" s="146"/>
      <c r="FN33" s="146"/>
      <c r="FO33" s="146"/>
      <c r="FP33" s="146"/>
      <c r="FQ33" s="146"/>
      <c r="FR33" s="146"/>
      <c r="FS33" s="146"/>
      <c r="FT33" s="146"/>
      <c r="FU33" s="146"/>
      <c r="FV33" s="146"/>
      <c r="FW33" s="146"/>
      <c r="FX33" s="146"/>
      <c r="FY33" s="146"/>
      <c r="FZ33" s="146"/>
      <c r="GA33" s="146"/>
      <c r="GB33" s="146"/>
      <c r="GC33" s="146"/>
      <c r="GD33" s="146"/>
      <c r="GE33" s="146"/>
      <c r="GF33" s="146"/>
      <c r="GG33" s="146"/>
      <c r="GH33" s="146"/>
      <c r="GI33" s="146"/>
      <c r="GJ33" s="146"/>
      <c r="GK33" s="146"/>
      <c r="GL33" s="146"/>
      <c r="GM33" s="146"/>
      <c r="GN33" s="146"/>
      <c r="GO33" s="146"/>
      <c r="GP33" s="146"/>
      <c r="GQ33" s="146"/>
      <c r="GR33" s="146"/>
      <c r="GS33" s="146"/>
      <c r="GT33" s="146"/>
      <c r="GU33" s="146"/>
      <c r="GV33" s="146"/>
      <c r="GW33" s="146"/>
      <c r="GX33" s="146"/>
      <c r="GY33" s="146"/>
      <c r="GZ33" s="146"/>
      <c r="HA33" s="146"/>
      <c r="HB33" s="146"/>
      <c r="HC33" s="146"/>
      <c r="HD33" s="146"/>
      <c r="HE33" s="146"/>
      <c r="HF33" s="146"/>
      <c r="HG33" s="146"/>
      <c r="HH33" s="146"/>
      <c r="HI33" s="146"/>
      <c r="HJ33" s="146"/>
      <c r="HK33" s="146"/>
      <c r="HL33" s="146"/>
      <c r="HM33" s="146"/>
      <c r="HN33" s="146"/>
      <c r="HO33" s="146"/>
      <c r="HP33" s="146"/>
      <c r="HQ33" s="146"/>
      <c r="HR33" s="146"/>
      <c r="HS33" s="146"/>
      <c r="HT33" s="146"/>
      <c r="HU33" s="146"/>
      <c r="HV33" s="146"/>
      <c r="HW33" s="146"/>
      <c r="HX33" s="146"/>
      <c r="HY33" s="146"/>
      <c r="HZ33" s="146"/>
      <c r="IA33" s="146"/>
      <c r="IB33" s="146"/>
      <c r="IC33" s="146"/>
      <c r="ID33" s="146"/>
      <c r="IE33" s="146"/>
      <c r="IF33" s="146"/>
      <c r="IG33" s="146"/>
      <c r="IH33" s="146"/>
      <c r="II33" s="146"/>
      <c r="IJ33" s="146"/>
      <c r="IK33" s="146"/>
      <c r="IL33" s="146"/>
      <c r="IM33" s="146"/>
      <c r="IN33" s="146"/>
      <c r="IO33" s="146"/>
      <c r="IP33" s="146"/>
      <c r="IQ33" s="146"/>
      <c r="IR33" s="146"/>
      <c r="IS33" s="146"/>
      <c r="IT33" s="146"/>
      <c r="IU33" s="146"/>
      <c r="IV33" s="146"/>
      <c r="IW33" s="146"/>
      <c r="IX33" s="146"/>
      <c r="IY33" s="146"/>
      <c r="IZ33" s="146"/>
      <c r="JA33" s="146"/>
      <c r="JB33" s="146"/>
      <c r="JC33" s="146"/>
      <c r="JD33" s="146"/>
      <c r="JE33" s="146"/>
      <c r="JF33" s="146"/>
      <c r="JG33" s="146"/>
      <c r="JH33" s="146"/>
      <c r="JI33" s="146"/>
      <c r="JJ33" s="146"/>
      <c r="JK33" s="146"/>
      <c r="JL33" s="146"/>
      <c r="JM33" s="146"/>
      <c r="JN33" s="146"/>
      <c r="JO33" s="146"/>
      <c r="JP33" s="146"/>
      <c r="JQ33" s="146"/>
      <c r="JR33" s="146"/>
      <c r="JS33" s="146"/>
      <c r="JT33" s="146"/>
      <c r="JU33" s="146"/>
      <c r="JV33" s="146"/>
      <c r="JW33" s="146"/>
      <c r="JX33" s="146"/>
      <c r="JY33" s="146"/>
      <c r="JZ33" s="146"/>
      <c r="KA33" s="146"/>
      <c r="KB33" s="146"/>
      <c r="KC33" s="146"/>
      <c r="KD33" s="146"/>
      <c r="KE33" s="146"/>
      <c r="KF33" s="146"/>
      <c r="KG33" s="146"/>
      <c r="KH33" s="146"/>
      <c r="KI33" s="146"/>
      <c r="KJ33" s="146"/>
      <c r="KK33" s="146"/>
      <c r="KL33" s="146"/>
      <c r="KM33" s="146"/>
      <c r="KN33" s="146"/>
      <c r="KO33" s="146"/>
      <c r="KP33" s="146"/>
      <c r="KQ33" s="146"/>
      <c r="KR33" s="146"/>
      <c r="KS33" s="146"/>
      <c r="KT33" s="146"/>
      <c r="KU33" s="146"/>
      <c r="KV33" s="146"/>
      <c r="KW33" s="146"/>
      <c r="KX33" s="146"/>
      <c r="KY33" s="146"/>
      <c r="KZ33" s="146"/>
      <c r="LA33" s="146"/>
      <c r="LB33" s="146"/>
      <c r="LC33" s="146"/>
      <c r="LD33" s="146"/>
      <c r="LE33" s="146"/>
      <c r="LF33" s="146"/>
      <c r="LG33" s="146"/>
      <c r="LH33" s="146"/>
      <c r="LI33" s="146"/>
      <c r="LJ33" s="146"/>
      <c r="LK33" s="146"/>
      <c r="LL33" s="146"/>
      <c r="LM33" s="146"/>
      <c r="LN33" s="146"/>
      <c r="LO33" s="146"/>
      <c r="LP33" s="146"/>
      <c r="LQ33" s="146"/>
      <c r="LR33" s="146"/>
      <c r="LS33" s="146"/>
      <c r="LT33" s="146"/>
      <c r="LU33" s="146"/>
      <c r="LV33" s="146"/>
      <c r="LW33" s="146"/>
      <c r="LX33" s="146"/>
      <c r="LY33" s="146"/>
      <c r="LZ33" s="146"/>
      <c r="MA33" s="146"/>
      <c r="MB33" s="146"/>
      <c r="MC33" s="146"/>
      <c r="MD33" s="146"/>
      <c r="ME33" s="146"/>
      <c r="MF33" s="146"/>
      <c r="MG33" s="146"/>
      <c r="MH33" s="146"/>
      <c r="MI33" s="146"/>
      <c r="MJ33" s="146"/>
      <c r="MK33" s="146"/>
      <c r="ML33" s="146"/>
      <c r="MM33" s="146"/>
      <c r="MN33" s="146"/>
      <c r="MO33" s="146"/>
      <c r="MP33" s="146"/>
      <c r="MQ33" s="146"/>
      <c r="MR33" s="146"/>
      <c r="MS33" s="146"/>
      <c r="MT33" s="146"/>
      <c r="MU33" s="146"/>
      <c r="MV33" s="146"/>
      <c r="MW33" s="146"/>
      <c r="MX33" s="146"/>
      <c r="MY33" s="146"/>
      <c r="MZ33" s="146"/>
      <c r="NA33" s="146"/>
      <c r="NB33" s="146"/>
      <c r="NC33" s="146"/>
      <c r="ND33" s="146"/>
      <c r="NE33" s="146"/>
      <c r="NF33" s="146"/>
      <c r="NG33" s="146"/>
      <c r="NH33" s="146"/>
      <c r="NI33" s="146"/>
      <c r="NJ33" s="146"/>
      <c r="NK33" s="146"/>
      <c r="NL33" s="146"/>
      <c r="NM33" s="146"/>
      <c r="NN33" s="146"/>
      <c r="NO33" s="146"/>
      <c r="NP33" s="146"/>
      <c r="NQ33" s="146"/>
      <c r="NR33" s="146"/>
      <c r="NS33" s="146"/>
      <c r="NT33" s="146"/>
      <c r="NU33" s="146"/>
      <c r="NV33" s="146"/>
      <c r="NW33" s="146"/>
      <c r="NX33" s="146"/>
      <c r="NY33" s="146"/>
      <c r="NZ33" s="146"/>
      <c r="OA33" s="146"/>
      <c r="OB33" s="146"/>
      <c r="OC33" s="146"/>
      <c r="OD33" s="146"/>
      <c r="OE33" s="146"/>
      <c r="OF33" s="146"/>
      <c r="OG33" s="146"/>
      <c r="OH33" s="146"/>
      <c r="OI33" s="146"/>
      <c r="OJ33" s="146"/>
      <c r="OK33" s="146"/>
      <c r="OL33" s="146"/>
      <c r="OM33" s="146"/>
      <c r="ON33" s="146"/>
      <c r="OO33" s="146"/>
      <c r="OP33" s="146"/>
      <c r="OQ33" s="146"/>
      <c r="OR33" s="146"/>
      <c r="OS33" s="146"/>
      <c r="OT33" s="146"/>
      <c r="OU33" s="146"/>
      <c r="OV33" s="146"/>
      <c r="OW33" s="146"/>
      <c r="OX33" s="146"/>
      <c r="OY33" s="146"/>
      <c r="OZ33" s="146"/>
      <c r="PA33" s="146"/>
      <c r="PB33" s="146"/>
      <c r="PC33" s="146"/>
      <c r="PD33" s="146"/>
      <c r="PE33" s="146"/>
      <c r="PF33" s="146"/>
      <c r="PG33" s="146"/>
      <c r="PH33" s="146"/>
      <c r="PI33" s="146"/>
      <c r="PJ33" s="146"/>
      <c r="PK33" s="146"/>
      <c r="PL33" s="146"/>
      <c r="PM33" s="146"/>
      <c r="PN33" s="146"/>
      <c r="PO33" s="146"/>
      <c r="PP33" s="146"/>
      <c r="PQ33" s="146"/>
      <c r="PR33" s="146"/>
      <c r="PS33" s="146"/>
      <c r="PT33" s="146"/>
      <c r="PU33" s="146"/>
      <c r="PV33" s="146"/>
      <c r="PW33" s="146"/>
      <c r="PX33" s="146"/>
      <c r="PY33" s="146"/>
      <c r="PZ33" s="146"/>
      <c r="QA33" s="146"/>
      <c r="QB33" s="146"/>
      <c r="QC33" s="146"/>
      <c r="QD33" s="146"/>
      <c r="QE33" s="146"/>
      <c r="QF33" s="146"/>
      <c r="QG33" s="146"/>
      <c r="QH33" s="146"/>
      <c r="QI33" s="146"/>
      <c r="QJ33" s="146"/>
      <c r="QK33" s="146"/>
      <c r="QL33" s="146"/>
      <c r="QM33" s="146"/>
      <c r="QN33" s="146"/>
      <c r="QO33" s="146"/>
      <c r="QP33" s="146"/>
      <c r="QQ33" s="146"/>
      <c r="QR33" s="146"/>
      <c r="QS33" s="146"/>
      <c r="QT33" s="146"/>
      <c r="QU33" s="146"/>
      <c r="QV33" s="146"/>
      <c r="QW33" s="146"/>
      <c r="QX33" s="146"/>
      <c r="QY33" s="146"/>
      <c r="QZ33" s="146"/>
      <c r="RA33" s="146"/>
      <c r="RB33" s="146"/>
      <c r="RC33" s="146"/>
      <c r="RD33" s="146"/>
      <c r="RE33" s="146"/>
      <c r="RF33" s="146"/>
      <c r="RG33" s="146"/>
      <c r="RH33" s="146"/>
      <c r="RI33" s="146"/>
      <c r="RJ33" s="146"/>
      <c r="RK33" s="146"/>
      <c r="RL33" s="146"/>
      <c r="RM33" s="146"/>
      <c r="RN33" s="146"/>
      <c r="RO33" s="146"/>
      <c r="RP33" s="146"/>
      <c r="RQ33" s="146"/>
      <c r="RR33" s="146"/>
      <c r="RS33" s="146"/>
      <c r="RT33" s="146"/>
      <c r="RU33" s="146"/>
      <c r="RV33" s="146"/>
      <c r="RW33" s="146"/>
      <c r="RX33" s="146"/>
      <c r="RY33" s="146"/>
      <c r="RZ33" s="146"/>
      <c r="SA33" s="146"/>
      <c r="SB33" s="146"/>
      <c r="SC33" s="146"/>
      <c r="SD33" s="146"/>
      <c r="SE33" s="146"/>
      <c r="SF33" s="146"/>
      <c r="SG33" s="146"/>
      <c r="SH33" s="146"/>
      <c r="SI33" s="146"/>
      <c r="SJ33" s="146"/>
      <c r="SK33" s="146"/>
      <c r="SL33" s="146"/>
      <c r="SM33" s="146"/>
      <c r="SN33" s="146"/>
      <c r="SO33" s="146"/>
      <c r="SP33" s="146"/>
      <c r="SQ33" s="146"/>
      <c r="SR33" s="146"/>
      <c r="SS33" s="146"/>
      <c r="ST33" s="146"/>
      <c r="SU33" s="146"/>
      <c r="SV33" s="146"/>
      <c r="SW33" s="146"/>
      <c r="SX33" s="146"/>
      <c r="SY33" s="146"/>
      <c r="SZ33" s="146"/>
      <c r="TA33" s="146"/>
      <c r="TB33" s="146"/>
      <c r="TC33" s="146"/>
      <c r="TD33" s="146"/>
      <c r="TE33" s="146"/>
      <c r="TF33" s="146"/>
      <c r="TG33" s="146"/>
      <c r="TH33" s="146"/>
      <c r="TI33" s="146"/>
      <c r="TJ33" s="146"/>
      <c r="TK33" s="146"/>
      <c r="TL33" s="146"/>
      <c r="TM33" s="146"/>
      <c r="TN33" s="146"/>
      <c r="TO33" s="146"/>
      <c r="TP33" s="146"/>
      <c r="TQ33" s="146"/>
      <c r="TR33" s="146"/>
      <c r="TS33" s="146"/>
      <c r="TT33" s="146"/>
      <c r="TU33" s="146"/>
      <c r="TV33" s="146"/>
      <c r="TW33" s="146"/>
      <c r="TX33" s="146"/>
      <c r="TY33" s="146"/>
      <c r="TZ33" s="146"/>
      <c r="UA33" s="146"/>
      <c r="UB33" s="146"/>
      <c r="UC33" s="146"/>
      <c r="UD33" s="146"/>
      <c r="UE33" s="146"/>
      <c r="UF33" s="146"/>
      <c r="UG33" s="146"/>
      <c r="UH33" s="146"/>
      <c r="UI33" s="146"/>
      <c r="UJ33" s="146"/>
      <c r="UK33" s="146"/>
      <c r="UL33" s="146"/>
      <c r="UM33" s="146"/>
      <c r="UN33" s="146"/>
      <c r="UO33" s="146"/>
      <c r="UP33" s="146"/>
      <c r="UQ33" s="146"/>
      <c r="UR33" s="146"/>
      <c r="US33" s="146"/>
      <c r="UT33" s="146"/>
      <c r="UU33" s="146"/>
      <c r="UV33" s="146"/>
      <c r="UW33" s="146"/>
      <c r="UX33" s="146"/>
      <c r="UY33" s="146"/>
      <c r="UZ33" s="146"/>
      <c r="VA33" s="146"/>
      <c r="VB33" s="146"/>
      <c r="VC33" s="146"/>
      <c r="VD33" s="146"/>
      <c r="VE33" s="146"/>
      <c r="VF33" s="146"/>
      <c r="VG33" s="146"/>
      <c r="VH33" s="146"/>
      <c r="VI33" s="146"/>
      <c r="VJ33" s="146"/>
      <c r="VK33" s="146"/>
      <c r="VL33" s="146"/>
      <c r="VM33" s="146"/>
      <c r="VN33" s="146"/>
      <c r="VO33" s="146"/>
      <c r="VP33" s="146"/>
      <c r="VQ33" s="146"/>
      <c r="VR33" s="146"/>
      <c r="VS33" s="146"/>
      <c r="VT33" s="146"/>
      <c r="VU33" s="146"/>
      <c r="VV33" s="146"/>
      <c r="VW33" s="146"/>
      <c r="VX33" s="146"/>
      <c r="VY33" s="146"/>
      <c r="VZ33" s="146"/>
      <c r="WA33" s="146"/>
      <c r="WB33" s="146"/>
      <c r="WC33" s="146"/>
      <c r="WD33" s="146"/>
      <c r="WE33" s="146"/>
      <c r="WF33" s="146"/>
      <c r="WG33" s="146"/>
      <c r="WH33" s="146"/>
      <c r="WI33" s="146"/>
      <c r="WJ33" s="146"/>
      <c r="WK33" s="146"/>
      <c r="WL33" s="146"/>
      <c r="WM33" s="146"/>
      <c r="WN33" s="146"/>
      <c r="WO33" s="146"/>
      <c r="WP33" s="146"/>
      <c r="WQ33" s="146"/>
      <c r="WR33" s="146"/>
      <c r="WS33" s="146"/>
      <c r="WT33" s="146"/>
      <c r="WU33" s="146"/>
      <c r="WV33" s="146"/>
      <c r="WW33" s="146"/>
      <c r="WX33" s="146"/>
      <c r="WY33" s="146"/>
      <c r="WZ33" s="146"/>
      <c r="XA33" s="146"/>
      <c r="XB33" s="146"/>
      <c r="XC33" s="146"/>
      <c r="XD33" s="146"/>
      <c r="XE33" s="146"/>
      <c r="XF33" s="146"/>
      <c r="XG33" s="146"/>
      <c r="XH33" s="146"/>
      <c r="XI33" s="146"/>
      <c r="XJ33" s="146"/>
      <c r="XK33" s="146"/>
      <c r="XL33" s="146"/>
      <c r="XM33" s="146"/>
      <c r="XN33" s="146"/>
      <c r="XO33" s="146"/>
      <c r="XP33" s="146"/>
      <c r="XQ33" s="146"/>
      <c r="XR33" s="146"/>
      <c r="XS33" s="146"/>
      <c r="XT33" s="146"/>
      <c r="XU33" s="146"/>
      <c r="XV33" s="146"/>
      <c r="XW33" s="146"/>
      <c r="XX33" s="146"/>
      <c r="XY33" s="146"/>
      <c r="XZ33" s="146"/>
      <c r="YA33" s="146"/>
      <c r="YB33" s="146"/>
      <c r="YC33" s="146"/>
      <c r="YD33" s="146"/>
      <c r="YE33" s="146"/>
      <c r="YF33" s="146"/>
      <c r="YG33" s="146"/>
      <c r="YH33" s="146"/>
      <c r="YI33" s="146"/>
      <c r="YJ33" s="146"/>
      <c r="YK33" s="146"/>
      <c r="YL33" s="146"/>
      <c r="YM33" s="146"/>
      <c r="YN33" s="146"/>
      <c r="YO33" s="146"/>
      <c r="YP33" s="146"/>
      <c r="YQ33" s="146"/>
      <c r="YR33" s="146"/>
      <c r="YS33" s="146"/>
      <c r="YT33" s="146"/>
      <c r="YU33" s="146"/>
      <c r="YV33" s="146"/>
      <c r="YW33" s="146"/>
      <c r="YX33" s="146"/>
      <c r="YY33" s="146"/>
      <c r="YZ33" s="146"/>
      <c r="ZA33" s="146"/>
      <c r="ZB33" s="146"/>
      <c r="ZC33" s="146"/>
      <c r="ZD33" s="146"/>
      <c r="ZE33" s="146"/>
      <c r="ZF33" s="146"/>
      <c r="ZG33" s="146"/>
      <c r="ZH33" s="146"/>
      <c r="ZI33" s="146"/>
      <c r="ZJ33" s="146"/>
      <c r="ZK33" s="146"/>
      <c r="ZL33" s="146"/>
      <c r="ZM33" s="146"/>
      <c r="ZN33" s="146"/>
      <c r="ZO33" s="146"/>
      <c r="ZP33" s="146"/>
      <c r="ZQ33" s="146"/>
      <c r="ZR33" s="146"/>
      <c r="ZS33" s="146"/>
      <c r="ZT33" s="146"/>
      <c r="ZU33" s="146"/>
      <c r="ZV33" s="146"/>
      <c r="ZW33" s="146"/>
      <c r="ZX33" s="146"/>
      <c r="ZY33" s="146"/>
      <c r="ZZ33" s="146"/>
      <c r="AAA33" s="146"/>
      <c r="AAB33" s="146"/>
      <c r="AAC33" s="146"/>
      <c r="AAD33" s="146"/>
      <c r="AAE33" s="146"/>
      <c r="AAF33" s="146"/>
      <c r="AAG33" s="146"/>
      <c r="AAH33" s="146"/>
      <c r="AAI33" s="146"/>
      <c r="AAJ33" s="146"/>
      <c r="AAK33" s="146"/>
      <c r="AAL33" s="146"/>
      <c r="AAM33" s="146"/>
      <c r="AAN33" s="146"/>
      <c r="AAO33" s="146"/>
      <c r="AAP33" s="146"/>
      <c r="AAQ33" s="146"/>
      <c r="AAR33" s="146"/>
      <c r="AAS33" s="146"/>
      <c r="AAT33" s="146"/>
      <c r="AAU33" s="146"/>
      <c r="AAV33" s="146"/>
      <c r="AAW33" s="146"/>
      <c r="AAX33" s="146"/>
      <c r="AAY33" s="146"/>
      <c r="AAZ33" s="146"/>
      <c r="ABA33" s="146"/>
      <c r="ABB33" s="146"/>
      <c r="ABC33" s="146"/>
      <c r="ABD33" s="146"/>
      <c r="ABE33" s="146"/>
      <c r="ABF33" s="146"/>
      <c r="ABG33" s="146"/>
      <c r="ABH33" s="146"/>
      <c r="ABI33" s="146"/>
      <c r="ABJ33" s="146"/>
      <c r="ABK33" s="146"/>
      <c r="ABL33" s="146"/>
      <c r="ABM33" s="146"/>
      <c r="ABN33" s="146"/>
      <c r="ABO33" s="146"/>
      <c r="ABP33" s="146"/>
      <c r="ABQ33" s="146"/>
      <c r="ABR33" s="146"/>
      <c r="ABS33" s="146"/>
      <c r="ABT33" s="146"/>
      <c r="ABU33" s="146"/>
      <c r="ABV33" s="146"/>
      <c r="ABW33" s="146"/>
      <c r="ABX33" s="146"/>
      <c r="ABY33" s="146"/>
      <c r="ABZ33" s="146"/>
      <c r="ACA33" s="146"/>
      <c r="ACB33" s="146"/>
      <c r="ACC33" s="146"/>
      <c r="ACD33" s="146"/>
      <c r="ACE33" s="146"/>
      <c r="ACF33" s="146"/>
      <c r="ACG33" s="146"/>
      <c r="ACH33" s="146"/>
      <c r="ACI33" s="146"/>
      <c r="ACJ33" s="146"/>
      <c r="ACK33" s="146"/>
      <c r="ACL33" s="146"/>
      <c r="ACM33" s="146"/>
      <c r="ACN33" s="146"/>
      <c r="ACO33" s="146"/>
      <c r="ACP33" s="146"/>
      <c r="ACQ33" s="146"/>
      <c r="ACR33" s="146"/>
      <c r="ACS33" s="146"/>
      <c r="ACT33" s="146"/>
      <c r="ACU33" s="146"/>
      <c r="ACV33" s="146"/>
      <c r="ACW33" s="146"/>
      <c r="ACX33" s="146"/>
      <c r="ACY33" s="146"/>
      <c r="ACZ33" s="146"/>
      <c r="ADA33" s="146"/>
      <c r="ADB33" s="146"/>
      <c r="ADC33" s="146"/>
      <c r="ADD33" s="146"/>
      <c r="ADE33" s="146"/>
      <c r="ADF33" s="146"/>
      <c r="ADG33" s="146"/>
      <c r="ADH33" s="146"/>
      <c r="ADI33" s="146"/>
      <c r="ADJ33" s="146"/>
      <c r="ADK33" s="146"/>
      <c r="ADL33" s="146"/>
      <c r="ADM33" s="146"/>
      <c r="ADN33" s="146"/>
      <c r="ADO33" s="146"/>
      <c r="ADP33" s="146"/>
      <c r="ADQ33" s="146"/>
      <c r="ADR33" s="146"/>
      <c r="ADS33" s="146"/>
      <c r="ADT33" s="146"/>
      <c r="ADU33" s="146"/>
      <c r="ADV33" s="146"/>
      <c r="ADW33" s="146"/>
      <c r="ADX33" s="146"/>
      <c r="ADY33" s="146"/>
      <c r="ADZ33" s="146"/>
      <c r="AEA33" s="146"/>
      <c r="AEB33" s="146"/>
      <c r="AEC33" s="146"/>
      <c r="AED33" s="146"/>
      <c r="AEE33" s="146"/>
      <c r="AEF33" s="146"/>
      <c r="AEG33" s="146"/>
      <c r="AEH33" s="146"/>
      <c r="AEI33" s="146"/>
      <c r="AEJ33" s="146"/>
      <c r="AEK33" s="146"/>
      <c r="AEL33" s="146"/>
      <c r="AEM33" s="146"/>
      <c r="AEN33" s="146"/>
      <c r="AEO33" s="146"/>
      <c r="AEP33" s="146"/>
      <c r="AEQ33" s="146"/>
      <c r="AER33" s="146"/>
      <c r="AES33" s="146"/>
      <c r="AET33" s="146"/>
      <c r="AEU33" s="146"/>
      <c r="AEV33" s="146"/>
      <c r="AEW33" s="146"/>
      <c r="AEX33" s="146"/>
      <c r="AEY33" s="146"/>
      <c r="AEZ33" s="146"/>
      <c r="AFA33" s="146"/>
      <c r="AFB33" s="146"/>
      <c r="AFC33" s="146"/>
      <c r="AFD33" s="146"/>
      <c r="AFE33" s="146"/>
      <c r="AFF33" s="146"/>
      <c r="AFG33" s="146"/>
      <c r="AFH33" s="146"/>
      <c r="AFI33" s="146"/>
      <c r="AFJ33" s="146"/>
      <c r="AFK33" s="146"/>
      <c r="AFL33" s="146"/>
      <c r="AFM33" s="146"/>
      <c r="AFN33" s="146"/>
      <c r="AFO33" s="146"/>
      <c r="AFP33" s="146"/>
      <c r="AFQ33" s="146"/>
      <c r="AFR33" s="146"/>
      <c r="AFS33" s="146"/>
      <c r="AFT33" s="146"/>
      <c r="AFU33" s="146"/>
      <c r="AFV33" s="146"/>
      <c r="AFW33" s="146"/>
      <c r="AFX33" s="146"/>
      <c r="AFY33" s="146"/>
      <c r="AFZ33" s="146"/>
      <c r="AGA33" s="146"/>
      <c r="AGB33" s="146"/>
      <c r="AGC33" s="146"/>
      <c r="AGD33" s="146"/>
      <c r="AGE33" s="146"/>
      <c r="AGF33" s="146"/>
      <c r="AGG33" s="146"/>
      <c r="AGH33" s="146"/>
      <c r="AGI33" s="146"/>
      <c r="AGJ33" s="146"/>
      <c r="AGK33" s="146"/>
      <c r="AGL33" s="146"/>
      <c r="AGM33" s="146"/>
      <c r="AGN33" s="146"/>
      <c r="AGO33" s="146"/>
      <c r="AGP33" s="146"/>
      <c r="AGQ33" s="146"/>
      <c r="AGR33" s="146"/>
      <c r="AGS33" s="146"/>
      <c r="AGT33" s="146"/>
      <c r="AGU33" s="146"/>
      <c r="AGV33" s="146"/>
      <c r="AGW33" s="146"/>
      <c r="AGX33" s="146"/>
      <c r="AGY33" s="146"/>
      <c r="AGZ33" s="146"/>
      <c r="AHA33" s="146"/>
      <c r="AHB33" s="146"/>
      <c r="AHC33" s="146"/>
      <c r="AHD33" s="146"/>
      <c r="AHE33" s="146"/>
      <c r="AHF33" s="146"/>
      <c r="AHG33" s="146"/>
      <c r="AHH33" s="146"/>
      <c r="AHI33" s="146"/>
      <c r="AHJ33" s="146"/>
      <c r="AHK33" s="146"/>
      <c r="AHL33" s="146"/>
      <c r="AHM33" s="146"/>
      <c r="AHN33" s="146"/>
      <c r="AHO33" s="146"/>
      <c r="AHP33" s="146"/>
      <c r="AHQ33" s="146"/>
      <c r="AHR33" s="146"/>
      <c r="AHS33" s="146"/>
      <c r="AHT33" s="146"/>
      <c r="AHU33" s="146"/>
      <c r="AHV33" s="146"/>
      <c r="AHW33" s="146"/>
      <c r="AHX33" s="146"/>
      <c r="AHY33" s="146"/>
      <c r="AHZ33" s="146"/>
      <c r="AIA33" s="146"/>
      <c r="AIB33" s="146"/>
      <c r="AIC33" s="146"/>
      <c r="AID33" s="146"/>
      <c r="AIE33" s="146"/>
      <c r="AIF33" s="146"/>
      <c r="AIG33" s="146"/>
      <c r="AIH33" s="146"/>
      <c r="AII33" s="146"/>
      <c r="AIJ33" s="146"/>
      <c r="AIK33" s="146"/>
      <c r="AIL33" s="146"/>
      <c r="AIM33" s="146"/>
      <c r="AIN33" s="146"/>
      <c r="AIO33" s="146"/>
      <c r="AIP33" s="146"/>
      <c r="AIQ33" s="146"/>
      <c r="AIR33" s="146"/>
      <c r="AIS33" s="146"/>
      <c r="AIT33" s="146"/>
      <c r="AIU33" s="146"/>
      <c r="AIV33" s="146"/>
      <c r="AIW33" s="146"/>
      <c r="AIX33" s="146"/>
      <c r="AIY33" s="146"/>
      <c r="AIZ33" s="146"/>
      <c r="AJA33" s="146"/>
      <c r="AJB33" s="146"/>
      <c r="AJC33" s="146"/>
      <c r="AJD33" s="146"/>
      <c r="AJE33" s="146"/>
      <c r="AJF33" s="146"/>
      <c r="AJG33" s="146"/>
      <c r="AJH33" s="146"/>
      <c r="AJI33" s="146"/>
      <c r="AJJ33" s="146"/>
      <c r="AJK33" s="146"/>
      <c r="AJL33" s="146"/>
      <c r="AJM33" s="146"/>
      <c r="AJN33" s="146"/>
      <c r="AJO33" s="146"/>
      <c r="AJP33" s="146"/>
      <c r="AJQ33" s="146"/>
      <c r="AJR33" s="146"/>
      <c r="AJS33" s="146"/>
      <c r="AJT33" s="146"/>
      <c r="AJU33" s="146"/>
      <c r="AJV33" s="146"/>
      <c r="AJW33" s="146"/>
      <c r="AJX33" s="146"/>
      <c r="AJY33" s="146"/>
      <c r="AJZ33" s="146"/>
      <c r="AKA33" s="146"/>
      <c r="AKB33" s="146"/>
      <c r="AKC33" s="146"/>
      <c r="AKD33" s="146"/>
      <c r="AKE33" s="146"/>
      <c r="AKF33" s="146"/>
      <c r="AKG33" s="146"/>
      <c r="AKH33" s="146"/>
      <c r="AKI33" s="146"/>
      <c r="AKJ33" s="146"/>
      <c r="AKK33" s="146"/>
      <c r="AKL33" s="146"/>
      <c r="AKM33" s="146"/>
      <c r="AKN33" s="146"/>
      <c r="AKO33" s="146"/>
      <c r="AKP33" s="146"/>
      <c r="AKQ33" s="146"/>
      <c r="AKR33" s="146"/>
      <c r="AKS33" s="146"/>
      <c r="AKT33" s="146"/>
      <c r="AKU33" s="146"/>
      <c r="AKV33" s="146"/>
      <c r="AKW33" s="146"/>
      <c r="AKX33" s="146"/>
      <c r="AKY33" s="146"/>
      <c r="AKZ33" s="146"/>
      <c r="ALA33" s="146"/>
      <c r="ALB33" s="146"/>
      <c r="ALC33" s="146"/>
      <c r="ALD33" s="146"/>
      <c r="ALE33" s="146"/>
      <c r="ALF33" s="146"/>
      <c r="ALG33" s="146"/>
      <c r="ALH33" s="146"/>
      <c r="ALI33" s="146"/>
      <c r="ALJ33" s="146"/>
      <c r="ALK33" s="146"/>
      <c r="ALL33" s="146"/>
      <c r="ALM33" s="146"/>
      <c r="ALN33" s="146"/>
      <c r="ALO33" s="146"/>
      <c r="ALP33" s="146"/>
      <c r="ALQ33" s="146"/>
      <c r="ALR33" s="146"/>
      <c r="ALS33" s="146"/>
      <c r="ALT33" s="146"/>
      <c r="ALU33" s="146"/>
      <c r="ALV33" s="146"/>
      <c r="ALW33" s="146"/>
      <c r="ALX33" s="146"/>
      <c r="ALY33" s="146"/>
      <c r="ALZ33" s="146"/>
      <c r="AMA33" s="146"/>
      <c r="AMB33" s="146"/>
      <c r="AMC33" s="146"/>
      <c r="AMD33" s="146"/>
      <c r="AME33" s="146"/>
      <c r="AMF33" s="146"/>
      <c r="AMG33" s="146"/>
      <c r="AMH33" s="146"/>
      <c r="AMI33" s="146"/>
      <c r="AMJ33" s="146"/>
    </row>
    <row r="34" spans="1:1024" ht="16.5" customHeight="1" x14ac:dyDescent="0.2">
      <c r="A34" s="148">
        <v>3</v>
      </c>
      <c r="B34" s="472" t="s">
        <v>200</v>
      </c>
      <c r="C34" s="472"/>
      <c r="D34" s="472"/>
      <c r="E34" s="472"/>
      <c r="F34" s="472"/>
      <c r="G34" s="472"/>
      <c r="H34" s="472"/>
      <c r="I34" s="472"/>
    </row>
    <row r="35" spans="1:1024" ht="12.75" customHeight="1" x14ac:dyDescent="0.2">
      <c r="A35" s="148"/>
      <c r="B35" s="475" t="s">
        <v>128</v>
      </c>
      <c r="C35" s="475"/>
      <c r="D35" s="475"/>
      <c r="E35" s="475"/>
      <c r="F35" s="475"/>
      <c r="G35" s="475"/>
      <c r="H35" s="475"/>
      <c r="I35" s="475"/>
    </row>
    <row r="36" spans="1:1024" ht="12.75" customHeight="1" x14ac:dyDescent="0.2">
      <c r="A36" s="148">
        <v>1</v>
      </c>
      <c r="B36" s="472" t="s">
        <v>152</v>
      </c>
      <c r="C36" s="472"/>
      <c r="D36" s="472"/>
      <c r="E36" s="472"/>
      <c r="F36" s="472"/>
      <c r="G36" s="472"/>
      <c r="H36" s="472"/>
      <c r="I36" s="472"/>
    </row>
    <row r="37" spans="1:1024" ht="12.75" customHeight="1" x14ac:dyDescent="0.2">
      <c r="A37" s="148">
        <v>2</v>
      </c>
      <c r="B37" s="472" t="s">
        <v>153</v>
      </c>
      <c r="C37" s="472"/>
      <c r="D37" s="472"/>
      <c r="E37" s="472"/>
      <c r="F37" s="472"/>
      <c r="G37" s="472"/>
      <c r="H37" s="472"/>
      <c r="I37" s="472"/>
    </row>
    <row r="38" spans="1:1024" ht="12.75" customHeight="1" x14ac:dyDescent="0.2">
      <c r="A38" s="150"/>
      <c r="B38" s="151"/>
      <c r="C38" s="151"/>
      <c r="D38" s="151"/>
      <c r="E38" s="151"/>
      <c r="F38" s="151"/>
      <c r="G38" s="151"/>
      <c r="H38" s="151"/>
      <c r="I38" s="151"/>
    </row>
    <row r="39" spans="1:1024" s="146" customFormat="1" ht="12.75" customHeight="1" x14ac:dyDescent="0.2"/>
  </sheetData>
  <mergeCells count="37">
    <mergeCell ref="B35:I35"/>
    <mergeCell ref="B36:I36"/>
    <mergeCell ref="B37:I37"/>
    <mergeCell ref="B29:I29"/>
    <mergeCell ref="B30:I30"/>
    <mergeCell ref="B31:I31"/>
    <mergeCell ref="B32:I32"/>
    <mergeCell ref="B34:I34"/>
    <mergeCell ref="B33:I33"/>
    <mergeCell ref="B16:I16"/>
    <mergeCell ref="B28:I28"/>
    <mergeCell ref="B18:I18"/>
    <mergeCell ref="B19:I19"/>
    <mergeCell ref="B20:I20"/>
    <mergeCell ref="B21:I21"/>
    <mergeCell ref="B22:I22"/>
    <mergeCell ref="B23:I23"/>
    <mergeCell ref="B27:I27"/>
    <mergeCell ref="B24:I24"/>
    <mergeCell ref="B17:I17"/>
    <mergeCell ref="B25:I25"/>
    <mergeCell ref="B26:I26"/>
    <mergeCell ref="A1:I1"/>
    <mergeCell ref="B2:I2"/>
    <mergeCell ref="B3:I3"/>
    <mergeCell ref="B4:I4"/>
    <mergeCell ref="B5:I5"/>
    <mergeCell ref="B6:I6"/>
    <mergeCell ref="B7:I7"/>
    <mergeCell ref="B8:I8"/>
    <mergeCell ref="B9:I9"/>
    <mergeCell ref="B14:I14"/>
    <mergeCell ref="B15:I15"/>
    <mergeCell ref="B10:I10"/>
    <mergeCell ref="B11:I11"/>
    <mergeCell ref="B12:I12"/>
    <mergeCell ref="B13:I13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3</cp:revision>
  <cp:lastPrinted>2023-11-13T13:36:11Z</cp:lastPrinted>
  <dcterms:created xsi:type="dcterms:W3CDTF">2021-03-13T10:25:40Z</dcterms:created>
  <dcterms:modified xsi:type="dcterms:W3CDTF">2026-08-06T19:17:39Z</dcterms:modified>
</cp:coreProperties>
</file>