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hp\Desktop\РС2024\УП 2023\1 курс\"/>
    </mc:Choice>
  </mc:AlternateContent>
  <bookViews>
    <workbookView xWindow="0" yWindow="0" windowWidth="24075" windowHeight="11985" activeTab="1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3" i="2" l="1"/>
  <c r="Q85" i="2"/>
  <c r="T85" i="2"/>
  <c r="V29" i="2" l="1"/>
  <c r="V28" i="2"/>
  <c r="V27" i="2"/>
  <c r="V26" i="2"/>
  <c r="V25" i="2"/>
  <c r="V24" i="2"/>
  <c r="AK46" i="2" l="1"/>
  <c r="AE46" i="2"/>
  <c r="AA83" i="2"/>
  <c r="AA82" i="2"/>
  <c r="V81" i="2"/>
  <c r="U81" i="2" s="1"/>
  <c r="T81" i="2" s="1"/>
  <c r="AA78" i="2"/>
  <c r="AA77" i="2"/>
  <c r="V76" i="2"/>
  <c r="U76" i="2" s="1"/>
  <c r="T76" i="2" s="1"/>
  <c r="V71" i="2"/>
  <c r="U71" i="2" s="1"/>
  <c r="T71" i="2" s="1"/>
  <c r="D10" i="2" l="1"/>
  <c r="AN66" i="2"/>
  <c r="BC43" i="2"/>
  <c r="AX43" i="2"/>
  <c r="AS43" i="2"/>
  <c r="AN43" i="2"/>
  <c r="AB43" i="2"/>
  <c r="AA43" i="2"/>
  <c r="V43" i="2"/>
  <c r="W43" i="2" s="1"/>
  <c r="S43" i="2"/>
  <c r="BC41" i="2"/>
  <c r="AX41" i="2"/>
  <c r="BC44" i="2"/>
  <c r="AX44" i="2"/>
  <c r="AS44" i="2"/>
  <c r="AN44" i="2"/>
  <c r="AB44" i="2"/>
  <c r="AA44" i="2"/>
  <c r="V44" i="2"/>
  <c r="W44" i="2" s="1"/>
  <c r="S44" i="2"/>
  <c r="AX42" i="2"/>
  <c r="BC42" i="2"/>
  <c r="AS42" i="2"/>
  <c r="AN42" i="2"/>
  <c r="AB42" i="2"/>
  <c r="AA42" i="2"/>
  <c r="V42" i="2"/>
  <c r="W42" i="2" s="1"/>
  <c r="S42" i="2"/>
  <c r="AS72" i="2"/>
  <c r="BC81" i="2"/>
  <c r="AX51" i="2"/>
  <c r="BC51" i="2"/>
  <c r="AN49" i="2"/>
  <c r="BC85" i="2"/>
  <c r="BC83" i="2"/>
  <c r="BC82" i="2"/>
  <c r="AA73" i="2"/>
  <c r="AA72" i="2"/>
  <c r="Q72" i="2" s="1"/>
  <c r="AN72" i="2"/>
  <c r="AS41" i="2"/>
  <c r="AN41" i="2"/>
  <c r="AA41" i="2"/>
  <c r="V41" i="2"/>
  <c r="W41" i="2" s="1"/>
  <c r="S41" i="2"/>
  <c r="AS40" i="2"/>
  <c r="AN40" i="2"/>
  <c r="AA40" i="2"/>
  <c r="V40" i="2"/>
  <c r="W40" i="2" s="1"/>
  <c r="S40" i="2"/>
  <c r="AS39" i="2"/>
  <c r="AN39" i="2"/>
  <c r="AA39" i="2"/>
  <c r="V39" i="2"/>
  <c r="W39" i="2" s="1"/>
  <c r="S39" i="2"/>
  <c r="AA38" i="2"/>
  <c r="V38" i="2"/>
  <c r="W38" i="2" s="1"/>
  <c r="S38" i="2"/>
  <c r="BC38" i="2"/>
  <c r="AX38" i="2"/>
  <c r="AS38" i="2"/>
  <c r="AN38" i="2"/>
  <c r="AB38" i="2"/>
  <c r="Q44" i="2" l="1"/>
  <c r="Q43" i="2"/>
  <c r="U43" i="2"/>
  <c r="T43" i="2" s="1"/>
  <c r="U44" i="2"/>
  <c r="T44" i="2" s="1"/>
  <c r="Q42" i="2"/>
  <c r="U42" i="2"/>
  <c r="T42" i="2" s="1"/>
  <c r="BC84" i="2"/>
  <c r="Q38" i="2"/>
  <c r="Q40" i="2"/>
  <c r="U40" i="2"/>
  <c r="T40" i="2" s="1"/>
  <c r="Q41" i="2"/>
  <c r="U41" i="2"/>
  <c r="T41" i="2" s="1"/>
  <c r="Q39" i="2"/>
  <c r="U39" i="2"/>
  <c r="T39" i="2" s="1"/>
  <c r="U38" i="2"/>
  <c r="T38" i="2" s="1"/>
  <c r="AS49" i="2"/>
  <c r="V66" i="2"/>
  <c r="U66" i="2" s="1"/>
  <c r="T66" i="2" s="1"/>
  <c r="R8" i="2"/>
  <c r="BC73" i="2"/>
  <c r="AN50" i="2"/>
  <c r="AX66" i="2" l="1"/>
  <c r="R7" i="2"/>
  <c r="R6" i="2"/>
  <c r="AA87" i="2"/>
  <c r="AA86" i="2"/>
  <c r="Q78" i="2"/>
  <c r="Q77" i="2"/>
  <c r="W76" i="2"/>
  <c r="BA69" i="2"/>
  <c r="AX67" i="2"/>
  <c r="AX68" i="2"/>
  <c r="AX78" i="2"/>
  <c r="AS78" i="2"/>
  <c r="AN78" i="2"/>
  <c r="AH78" i="2"/>
  <c r="AB78" i="2"/>
  <c r="V78" i="2"/>
  <c r="W78" i="2" s="1"/>
  <c r="U78" i="2"/>
  <c r="S78" i="2"/>
  <c r="AX77" i="2"/>
  <c r="AS77" i="2"/>
  <c r="AN77" i="2"/>
  <c r="AH77" i="2"/>
  <c r="AB77" i="2"/>
  <c r="V77" i="2"/>
  <c r="W77" i="2" s="1"/>
  <c r="U77" i="2"/>
  <c r="S77" i="2"/>
  <c r="BC74" i="2"/>
  <c r="AX76" i="2"/>
  <c r="AS76" i="2"/>
  <c r="AN76" i="2"/>
  <c r="AH76" i="2"/>
  <c r="AB76" i="2"/>
  <c r="AA76" i="2"/>
  <c r="BG74" i="2"/>
  <c r="BF74" i="2"/>
  <c r="BE74" i="2"/>
  <c r="BD74" i="2"/>
  <c r="BB74" i="2"/>
  <c r="BA74" i="2"/>
  <c r="AZ74" i="2"/>
  <c r="AW74" i="2"/>
  <c r="AV74" i="2"/>
  <c r="AU74" i="2"/>
  <c r="AT74" i="2"/>
  <c r="AR74" i="2"/>
  <c r="AQ74" i="2"/>
  <c r="AP74" i="2"/>
  <c r="AO74" i="2"/>
  <c r="AM74" i="2"/>
  <c r="AL74" i="2"/>
  <c r="AJ74" i="2"/>
  <c r="AI74" i="2"/>
  <c r="AG74" i="2"/>
  <c r="AF74" i="2"/>
  <c r="AD74" i="2"/>
  <c r="AC74" i="2"/>
  <c r="Z74" i="2"/>
  <c r="Y74" i="2"/>
  <c r="X74" i="2"/>
  <c r="R74" i="2"/>
  <c r="AS51" i="2"/>
  <c r="AN51" i="2"/>
  <c r="AH51" i="2"/>
  <c r="AB51" i="2"/>
  <c r="AA51" i="2"/>
  <c r="V51" i="2"/>
  <c r="S51" i="2"/>
  <c r="BC50" i="2"/>
  <c r="AX50" i="2"/>
  <c r="AS50" i="2"/>
  <c r="AH50" i="2"/>
  <c r="AB50" i="2"/>
  <c r="AA50" i="2"/>
  <c r="V50" i="2"/>
  <c r="S50" i="2"/>
  <c r="W50" i="2" l="1"/>
  <c r="U50" i="2"/>
  <c r="Q50" i="2" s="1"/>
  <c r="W51" i="2"/>
  <c r="U51" i="2"/>
  <c r="R9" i="2"/>
  <c r="AN74" i="2"/>
  <c r="AH74" i="2"/>
  <c r="AS74" i="2"/>
  <c r="U74" i="2"/>
  <c r="AB74" i="2"/>
  <c r="AX74" i="2"/>
  <c r="W74" i="2"/>
  <c r="AA74" i="2"/>
  <c r="Q76" i="2"/>
  <c r="Q74" i="2" s="1"/>
  <c r="S74" i="2"/>
  <c r="V74" i="2"/>
  <c r="Q51" i="2"/>
  <c r="AA33" i="2"/>
  <c r="V33" i="2"/>
  <c r="W33" i="2" s="1"/>
  <c r="S33" i="2"/>
  <c r="AA32" i="2"/>
  <c r="V32" i="2"/>
  <c r="W32" i="2" s="1"/>
  <c r="S32" i="2"/>
  <c r="AA31" i="2"/>
  <c r="V31" i="2"/>
  <c r="W31" i="2" s="1"/>
  <c r="S31" i="2"/>
  <c r="AA29" i="2"/>
  <c r="W29" i="2"/>
  <c r="S29" i="2"/>
  <c r="AA27" i="2"/>
  <c r="W27" i="2"/>
  <c r="S27" i="2"/>
  <c r="AA26" i="2"/>
  <c r="W26" i="2"/>
  <c r="S26" i="2"/>
  <c r="AA25" i="2"/>
  <c r="W25" i="2"/>
  <c r="S25" i="2"/>
  <c r="AH34" i="2"/>
  <c r="AH23" i="2"/>
  <c r="AB23" i="2"/>
  <c r="AK20" i="2"/>
  <c r="AE20" i="2"/>
  <c r="Q31" i="2" l="1"/>
  <c r="Q33" i="2"/>
  <c r="Q26" i="2"/>
  <c r="Q29" i="2"/>
  <c r="Q32" i="2"/>
  <c r="U29" i="2"/>
  <c r="T29" i="2" s="1"/>
  <c r="U25" i="2"/>
  <c r="T25" i="2" s="1"/>
  <c r="U27" i="2"/>
  <c r="T27" i="2" s="1"/>
  <c r="U31" i="2"/>
  <c r="T31" i="2" s="1"/>
  <c r="U33" i="2"/>
  <c r="T33" i="2" s="1"/>
  <c r="Q25" i="2"/>
  <c r="Q27" i="2"/>
  <c r="U26" i="2"/>
  <c r="T26" i="2" s="1"/>
  <c r="U32" i="2"/>
  <c r="T32" i="2" s="1"/>
  <c r="W87" i="2" l="1"/>
  <c r="U87" i="2"/>
  <c r="S87" i="2"/>
  <c r="V86" i="2"/>
  <c r="W86" i="2" s="1"/>
  <c r="U86" i="2"/>
  <c r="S86" i="2"/>
  <c r="AA85" i="2"/>
  <c r="V85" i="2"/>
  <c r="W85" i="2" s="1"/>
  <c r="S85" i="2"/>
  <c r="Q83" i="2"/>
  <c r="V83" i="2"/>
  <c r="W83" i="2" s="1"/>
  <c r="U83" i="2"/>
  <c r="S83" i="2"/>
  <c r="Q82" i="2"/>
  <c r="V82" i="2"/>
  <c r="W82" i="2" s="1"/>
  <c r="U82" i="2"/>
  <c r="S82" i="2"/>
  <c r="AA81" i="2"/>
  <c r="Q73" i="2"/>
  <c r="V73" i="2"/>
  <c r="W73" i="2" s="1"/>
  <c r="U73" i="2"/>
  <c r="S73" i="2"/>
  <c r="AA71" i="2"/>
  <c r="W71" i="2"/>
  <c r="Q71" i="2"/>
  <c r="AA68" i="2"/>
  <c r="Q68" i="2" s="1"/>
  <c r="V68" i="2"/>
  <c r="W68" i="2" s="1"/>
  <c r="U68" i="2"/>
  <c r="S68" i="2"/>
  <c r="AA67" i="2"/>
  <c r="Q67" i="2" s="1"/>
  <c r="V67" i="2"/>
  <c r="U67" i="2"/>
  <c r="S67" i="2"/>
  <c r="AA66" i="2"/>
  <c r="AA49" i="2"/>
  <c r="W66" i="2"/>
  <c r="S66" i="2"/>
  <c r="V49" i="2"/>
  <c r="U49" i="2" s="1"/>
  <c r="T49" i="2" s="1"/>
  <c r="S49" i="2"/>
  <c r="BC87" i="2"/>
  <c r="BC86" i="2"/>
  <c r="AX87" i="2"/>
  <c r="AS87" i="2"/>
  <c r="AN87" i="2"/>
  <c r="AH87" i="2"/>
  <c r="AB87" i="2"/>
  <c r="Q87" i="2" l="1"/>
  <c r="W67" i="2"/>
  <c r="V64" i="2"/>
  <c r="W81" i="2"/>
  <c r="Q81" i="2"/>
  <c r="W49" i="2"/>
  <c r="V47" i="2"/>
  <c r="Q66" i="2"/>
  <c r="Q64" i="2" s="1"/>
  <c r="Q69" i="2"/>
  <c r="Q49" i="2"/>
  <c r="Q86" i="2"/>
  <c r="AH20" i="2"/>
  <c r="AB36" i="2"/>
  <c r="AA36" i="2"/>
  <c r="V36" i="2"/>
  <c r="S36" i="2"/>
  <c r="AA35" i="2"/>
  <c r="V35" i="2"/>
  <c r="S35" i="2"/>
  <c r="AB34" i="2"/>
  <c r="AA34" i="2"/>
  <c r="V34" i="2"/>
  <c r="S34" i="2"/>
  <c r="AA30" i="2"/>
  <c r="V30" i="2"/>
  <c r="S30" i="2"/>
  <c r="AA28" i="2"/>
  <c r="S28" i="2"/>
  <c r="AA24" i="2"/>
  <c r="AA23" i="2"/>
  <c r="V23" i="2"/>
  <c r="Q28" i="2" l="1"/>
  <c r="Q34" i="2"/>
  <c r="Q35" i="2"/>
  <c r="Q23" i="2"/>
  <c r="U23" i="2"/>
  <c r="T23" i="2" s="1"/>
  <c r="W24" i="2"/>
  <c r="Q24" i="2"/>
  <c r="U24" i="2"/>
  <c r="T24" i="2" s="1"/>
  <c r="W30" i="2"/>
  <c r="U30" i="2"/>
  <c r="T30" i="2" s="1"/>
  <c r="W36" i="2"/>
  <c r="U36" i="2"/>
  <c r="T36" i="2" s="1"/>
  <c r="W28" i="2"/>
  <c r="U28" i="2"/>
  <c r="T28" i="2" s="1"/>
  <c r="Q30" i="2"/>
  <c r="W34" i="2"/>
  <c r="U34" i="2"/>
  <c r="T34" i="2" s="1"/>
  <c r="W35" i="2"/>
  <c r="U35" i="2"/>
  <c r="T35" i="2" s="1"/>
  <c r="Q36" i="2"/>
  <c r="Q47" i="2"/>
  <c r="W23" i="2"/>
  <c r="T20" i="2" l="1"/>
  <c r="BC96" i="2"/>
  <c r="AX96" i="2"/>
  <c r="AS96" i="2"/>
  <c r="AN96" i="2"/>
  <c r="AH96" i="2"/>
  <c r="AB96" i="2"/>
  <c r="AX86" i="2"/>
  <c r="AS86" i="2"/>
  <c r="AN86" i="2"/>
  <c r="AH86" i="2"/>
  <c r="AB86" i="2"/>
  <c r="AX85" i="2"/>
  <c r="AS85" i="2"/>
  <c r="AN85" i="2"/>
  <c r="AH85" i="2"/>
  <c r="AB85" i="2"/>
  <c r="V84" i="2"/>
  <c r="S84" i="2"/>
  <c r="BG84" i="2"/>
  <c r="BF84" i="2"/>
  <c r="BE84" i="2"/>
  <c r="BD84" i="2"/>
  <c r="BB84" i="2"/>
  <c r="BA84" i="2"/>
  <c r="AZ84" i="2"/>
  <c r="AY84" i="2"/>
  <c r="AW84" i="2"/>
  <c r="AV84" i="2"/>
  <c r="AU84" i="2"/>
  <c r="AT84" i="2"/>
  <c r="AR84" i="2"/>
  <c r="AQ84" i="2"/>
  <c r="AP84" i="2"/>
  <c r="AO84" i="2"/>
  <c r="AM84" i="2"/>
  <c r="AL84" i="2"/>
  <c r="AJ84" i="2"/>
  <c r="AI84" i="2"/>
  <c r="AG84" i="2"/>
  <c r="AF84" i="2"/>
  <c r="AD84" i="2"/>
  <c r="AC84" i="2"/>
  <c r="Y84" i="2"/>
  <c r="X84" i="2"/>
  <c r="R84" i="2"/>
  <c r="AX83" i="2"/>
  <c r="AS83" i="2"/>
  <c r="AN83" i="2"/>
  <c r="AH83" i="2"/>
  <c r="AB83" i="2"/>
  <c r="AX82" i="2"/>
  <c r="AX92" i="2" s="1"/>
  <c r="AS82" i="2"/>
  <c r="AN82" i="2"/>
  <c r="AH82" i="2"/>
  <c r="AB82" i="2"/>
  <c r="AS81" i="2"/>
  <c r="AN81" i="2"/>
  <c r="AH81" i="2"/>
  <c r="AB81" i="2"/>
  <c r="BG79" i="2"/>
  <c r="BF79" i="2"/>
  <c r="BE79" i="2"/>
  <c r="BB79" i="2"/>
  <c r="BA79" i="2"/>
  <c r="AZ79" i="2"/>
  <c r="AY79" i="2"/>
  <c r="AW79" i="2"/>
  <c r="AV79" i="2"/>
  <c r="AU79" i="2"/>
  <c r="AT79" i="2"/>
  <c r="AR79" i="2"/>
  <c r="AQ79" i="2"/>
  <c r="AP79" i="2"/>
  <c r="AO79" i="2"/>
  <c r="AM79" i="2"/>
  <c r="AL79" i="2"/>
  <c r="AJ79" i="2"/>
  <c r="AI79" i="2"/>
  <c r="AG79" i="2"/>
  <c r="AF79" i="2"/>
  <c r="AD79" i="2"/>
  <c r="AC79" i="2"/>
  <c r="Z79" i="2"/>
  <c r="Y79" i="2"/>
  <c r="X79" i="2"/>
  <c r="R79" i="2"/>
  <c r="AX73" i="2"/>
  <c r="AS73" i="2"/>
  <c r="AN73" i="2"/>
  <c r="AH73" i="2"/>
  <c r="AB73" i="2"/>
  <c r="BC71" i="2"/>
  <c r="AX71" i="2"/>
  <c r="AS71" i="2"/>
  <c r="AN71" i="2"/>
  <c r="AH71" i="2"/>
  <c r="AB71" i="2"/>
  <c r="S69" i="2"/>
  <c r="BG69" i="2"/>
  <c r="BF69" i="2"/>
  <c r="BE69" i="2"/>
  <c r="BD69" i="2"/>
  <c r="BB69" i="2"/>
  <c r="AZ69" i="2"/>
  <c r="AY69" i="2"/>
  <c r="AW69" i="2"/>
  <c r="AV69" i="2"/>
  <c r="AU69" i="2"/>
  <c r="AR69" i="2"/>
  <c r="AQ69" i="2"/>
  <c r="AP69" i="2"/>
  <c r="AO69" i="2"/>
  <c r="AM69" i="2"/>
  <c r="AL69" i="2"/>
  <c r="AJ69" i="2"/>
  <c r="AI69" i="2"/>
  <c r="AG69" i="2"/>
  <c r="AF69" i="2"/>
  <c r="AD69" i="2"/>
  <c r="AC69" i="2"/>
  <c r="Z69" i="2"/>
  <c r="Y69" i="2"/>
  <c r="X69" i="2"/>
  <c r="R69" i="2"/>
  <c r="BC68" i="2"/>
  <c r="BC93" i="2" s="1"/>
  <c r="AS68" i="2"/>
  <c r="AN68" i="2"/>
  <c r="AH68" i="2"/>
  <c r="AB68" i="2"/>
  <c r="BC67" i="2"/>
  <c r="BC92" i="2" s="1"/>
  <c r="AS67" i="2"/>
  <c r="AN67" i="2"/>
  <c r="AH67" i="2"/>
  <c r="AB67" i="2"/>
  <c r="BC66" i="2"/>
  <c r="AS66" i="2"/>
  <c r="AH66" i="2"/>
  <c r="AB66" i="2"/>
  <c r="BG64" i="2"/>
  <c r="BF64" i="2"/>
  <c r="BE64" i="2"/>
  <c r="BD64" i="2"/>
  <c r="BB64" i="2"/>
  <c r="BA64" i="2"/>
  <c r="AZ64" i="2"/>
  <c r="AY64" i="2"/>
  <c r="AW64" i="2"/>
  <c r="AV64" i="2"/>
  <c r="AU64" i="2"/>
  <c r="AR64" i="2"/>
  <c r="AQ64" i="2"/>
  <c r="AP64" i="2"/>
  <c r="AO64" i="2"/>
  <c r="AM64" i="2"/>
  <c r="AL64" i="2"/>
  <c r="AJ64" i="2"/>
  <c r="AI64" i="2"/>
  <c r="AG64" i="2"/>
  <c r="AF64" i="2"/>
  <c r="AD64" i="2"/>
  <c r="AC64" i="2"/>
  <c r="Z64" i="2"/>
  <c r="Y64" i="2"/>
  <c r="X64" i="2"/>
  <c r="BC49" i="2"/>
  <c r="AX49" i="2"/>
  <c r="AH49" i="2"/>
  <c r="AB49" i="2"/>
  <c r="BG47" i="2"/>
  <c r="BF47" i="2"/>
  <c r="BE47" i="2"/>
  <c r="BD47" i="2"/>
  <c r="BB47" i="2"/>
  <c r="BA47" i="2"/>
  <c r="AZ47" i="2"/>
  <c r="AY47" i="2"/>
  <c r="AW47" i="2"/>
  <c r="AV47" i="2"/>
  <c r="AU47" i="2"/>
  <c r="AT47" i="2"/>
  <c r="AR47" i="2"/>
  <c r="AQ47" i="2"/>
  <c r="AP47" i="2"/>
  <c r="AO47" i="2"/>
  <c r="AM47" i="2"/>
  <c r="AL47" i="2"/>
  <c r="AJ47" i="2"/>
  <c r="AI47" i="2"/>
  <c r="AG47" i="2"/>
  <c r="AF47" i="2"/>
  <c r="AD47" i="2"/>
  <c r="AC47" i="2"/>
  <c r="Z47" i="2"/>
  <c r="Y47" i="2"/>
  <c r="X47" i="2"/>
  <c r="R47" i="2"/>
  <c r="BC36" i="2"/>
  <c r="AX36" i="2"/>
  <c r="AS36" i="2"/>
  <c r="AN36" i="2"/>
  <c r="BC35" i="2"/>
  <c r="AX35" i="2"/>
  <c r="AS35" i="2"/>
  <c r="AN35" i="2"/>
  <c r="BC34" i="2"/>
  <c r="AX34" i="2"/>
  <c r="AS34" i="2"/>
  <c r="AN34" i="2"/>
  <c r="BC30" i="2"/>
  <c r="AX30" i="2"/>
  <c r="AS30" i="2"/>
  <c r="AN30" i="2"/>
  <c r="BC28" i="2"/>
  <c r="AX28" i="2"/>
  <c r="AS28" i="2"/>
  <c r="AN28" i="2"/>
  <c r="BC23" i="2"/>
  <c r="AX23" i="2"/>
  <c r="AS23" i="2"/>
  <c r="AN23" i="2"/>
  <c r="BG20" i="2"/>
  <c r="BF20" i="2"/>
  <c r="BE20" i="2"/>
  <c r="BD20" i="2"/>
  <c r="BB20" i="2"/>
  <c r="BA20" i="2"/>
  <c r="AZ20" i="2"/>
  <c r="AY20" i="2"/>
  <c r="AW20" i="2"/>
  <c r="AV20" i="2"/>
  <c r="AU20" i="2"/>
  <c r="AT20" i="2"/>
  <c r="AR20" i="2"/>
  <c r="AQ20" i="2"/>
  <c r="AP20" i="2"/>
  <c r="AO20" i="2"/>
  <c r="AM20" i="2"/>
  <c r="AL20" i="2"/>
  <c r="AJ20" i="2"/>
  <c r="AI20" i="2"/>
  <c r="AG20" i="2"/>
  <c r="AF20" i="2"/>
  <c r="AD20" i="2"/>
  <c r="AC20" i="2"/>
  <c r="Z20" i="2"/>
  <c r="Y20" i="2"/>
  <c r="X20" i="2"/>
  <c r="R20" i="2"/>
  <c r="AH9" i="2"/>
  <c r="AY63" i="2" l="1"/>
  <c r="AY61" i="2" s="1"/>
  <c r="AY46" i="2" s="1"/>
  <c r="AN92" i="2"/>
  <c r="R63" i="2"/>
  <c r="AX93" i="2"/>
  <c r="BB46" i="2"/>
  <c r="AJ46" i="2"/>
  <c r="BA46" i="2"/>
  <c r="AS92" i="2"/>
  <c r="AS93" i="2"/>
  <c r="AX20" i="2"/>
  <c r="AX91" i="2" s="1"/>
  <c r="Z63" i="2"/>
  <c r="Z61" i="2" s="1"/>
  <c r="Z46" i="2" s="1"/>
  <c r="AH92" i="2"/>
  <c r="AB92" i="2"/>
  <c r="W8" i="2"/>
  <c r="BA63" i="2"/>
  <c r="BA61" i="2" s="1"/>
  <c r="AZ63" i="2"/>
  <c r="AZ61" i="2" s="1"/>
  <c r="AZ46" i="2" s="1"/>
  <c r="G8" i="2"/>
  <c r="Y63" i="2"/>
  <c r="Y61" i="2" s="1"/>
  <c r="Y46" i="2" s="1"/>
  <c r="X63" i="2"/>
  <c r="X61" i="2" s="1"/>
  <c r="X89" i="2" s="1"/>
  <c r="W7" i="2"/>
  <c r="BF63" i="2"/>
  <c r="BF61" i="2" s="1"/>
  <c r="BF46" i="2" s="1"/>
  <c r="AP63" i="2"/>
  <c r="AP61" i="2" s="1"/>
  <c r="AP46" i="2" s="1"/>
  <c r="BE63" i="2"/>
  <c r="BE61" i="2" s="1"/>
  <c r="BE46" i="2" s="1"/>
  <c r="AN79" i="2"/>
  <c r="Q84" i="2"/>
  <c r="W6" i="2"/>
  <c r="AW63" i="2"/>
  <c r="AW61" i="2" s="1"/>
  <c r="AW46" i="2" s="1"/>
  <c r="AA69" i="2"/>
  <c r="AB84" i="2"/>
  <c r="AH93" i="2"/>
  <c r="AN93" i="2"/>
  <c r="W20" i="2"/>
  <c r="AH47" i="2"/>
  <c r="BC47" i="2"/>
  <c r="AJ63" i="2"/>
  <c r="AJ61" i="2" s="1"/>
  <c r="S79" i="2"/>
  <c r="AB79" i="2"/>
  <c r="AX79" i="2"/>
  <c r="AG63" i="2"/>
  <c r="AG61" i="2" s="1"/>
  <c r="AG46" i="2" s="1"/>
  <c r="V20" i="2"/>
  <c r="AO63" i="2"/>
  <c r="AO61" i="2" s="1"/>
  <c r="AO46" i="2" s="1"/>
  <c r="AT63" i="2"/>
  <c r="AT61" i="2" s="1"/>
  <c r="AT46" i="2" s="1"/>
  <c r="BD63" i="2"/>
  <c r="BD61" i="2" s="1"/>
  <c r="BD46" i="2" s="1"/>
  <c r="S64" i="2"/>
  <c r="AF63" i="2"/>
  <c r="AF61" i="2" s="1"/>
  <c r="AF46" i="2" s="1"/>
  <c r="W69" i="2"/>
  <c r="AX84" i="2"/>
  <c r="AU63" i="2"/>
  <c r="AU61" i="2" s="1"/>
  <c r="AU46" i="2" s="1"/>
  <c r="W64" i="2"/>
  <c r="BB63" i="2"/>
  <c r="BB61" i="2" s="1"/>
  <c r="AB69" i="2"/>
  <c r="AB20" i="2"/>
  <c r="AL63" i="2"/>
  <c r="AL61" i="2" s="1"/>
  <c r="AL46" i="2" s="1"/>
  <c r="V69" i="2"/>
  <c r="BC69" i="2"/>
  <c r="AN64" i="2"/>
  <c r="AB47" i="2"/>
  <c r="AD63" i="2"/>
  <c r="AD61" i="2" s="1"/>
  <c r="AD46" i="2" s="1"/>
  <c r="AX69" i="2"/>
  <c r="AN69" i="2"/>
  <c r="U84" i="2"/>
  <c r="BC20" i="2"/>
  <c r="AA79" i="2"/>
  <c r="W84" i="2"/>
  <c r="AN84" i="2"/>
  <c r="AH84" i="2"/>
  <c r="S48" i="2"/>
  <c r="S47" i="2" s="1"/>
  <c r="AB64" i="2"/>
  <c r="AX64" i="2"/>
  <c r="AH64" i="2"/>
  <c r="BC64" i="2"/>
  <c r="AN20" i="2"/>
  <c r="AS20" i="2"/>
  <c r="BG63" i="2"/>
  <c r="BG61" i="2" s="1"/>
  <c r="BG46" i="2" s="1"/>
  <c r="AB93" i="2"/>
  <c r="AH69" i="2"/>
  <c r="U20" i="2"/>
  <c r="AA20" i="2"/>
  <c r="AA47" i="2"/>
  <c r="AN47" i="2"/>
  <c r="AA64" i="2"/>
  <c r="AI63" i="2"/>
  <c r="AI61" i="2" s="1"/>
  <c r="AI46" i="2" s="1"/>
  <c r="AR63" i="2"/>
  <c r="AR61" i="2" s="1"/>
  <c r="AR46" i="2" s="1"/>
  <c r="U64" i="2"/>
  <c r="U69" i="2"/>
  <c r="AX47" i="2"/>
  <c r="U47" i="2"/>
  <c r="T47" i="2" s="1"/>
  <c r="AS47" i="2"/>
  <c r="W47" i="2"/>
  <c r="AS79" i="2"/>
  <c r="AA84" i="2"/>
  <c r="AS84" i="2"/>
  <c r="U79" i="2"/>
  <c r="AH79" i="2"/>
  <c r="BC79" i="2"/>
  <c r="AC63" i="2"/>
  <c r="AC61" i="2" s="1"/>
  <c r="AC46" i="2" s="1"/>
  <c r="AM63" i="2"/>
  <c r="AM61" i="2" s="1"/>
  <c r="AM46" i="2" s="1"/>
  <c r="AQ63" i="2"/>
  <c r="AQ61" i="2" s="1"/>
  <c r="AQ46" i="2" s="1"/>
  <c r="AV63" i="2"/>
  <c r="AV61" i="2" s="1"/>
  <c r="AV46" i="2" s="1"/>
  <c r="AS64" i="2"/>
  <c r="R61" i="2"/>
  <c r="R89" i="2" s="1"/>
  <c r="AS69" i="2"/>
  <c r="V79" i="2"/>
  <c r="S63" i="2" l="1"/>
  <c r="S62" i="2"/>
  <c r="X46" i="2"/>
  <c r="R46" i="2"/>
  <c r="Y89" i="2"/>
  <c r="BC91" i="2"/>
  <c r="B8" i="2" s="1"/>
  <c r="AS91" i="2"/>
  <c r="AN91" i="2"/>
  <c r="AB91" i="2"/>
  <c r="AH91" i="2"/>
  <c r="Z89" i="2"/>
  <c r="V63" i="2"/>
  <c r="AX63" i="2"/>
  <c r="AX61" i="2" s="1"/>
  <c r="AX89" i="2" s="1"/>
  <c r="G7" i="2"/>
  <c r="AA63" i="2"/>
  <c r="BC63" i="2"/>
  <c r="BC61" i="2" s="1"/>
  <c r="BC89" i="2" s="1"/>
  <c r="AS63" i="2"/>
  <c r="AS61" i="2" s="1"/>
  <c r="AS89" i="2" s="1"/>
  <c r="J8" i="2"/>
  <c r="J6" i="2"/>
  <c r="O6" i="2"/>
  <c r="Q20" i="2"/>
  <c r="W9" i="2"/>
  <c r="AH63" i="2"/>
  <c r="AH61" i="2" s="1"/>
  <c r="AH89" i="2" s="1"/>
  <c r="J7" i="2"/>
  <c r="Q79" i="2"/>
  <c r="Q61" i="2" s="1"/>
  <c r="Q89" i="2" s="1"/>
  <c r="S21" i="2"/>
  <c r="S20" i="2" s="1"/>
  <c r="G6" i="2"/>
  <c r="AB63" i="2"/>
  <c r="AB61" i="2" s="1"/>
  <c r="AB46" i="2" s="1"/>
  <c r="AN63" i="2"/>
  <c r="AN61" i="2" s="1"/>
  <c r="AN89" i="2" s="1"/>
  <c r="S61" i="2"/>
  <c r="S46" i="2" s="1"/>
  <c r="O7" i="2"/>
  <c r="W79" i="2"/>
  <c r="W63" i="2" s="1"/>
  <c r="O8" i="2"/>
  <c r="U63" i="2"/>
  <c r="U61" i="2" l="1"/>
  <c r="T63" i="2"/>
  <c r="S89" i="2"/>
  <c r="AX46" i="2"/>
  <c r="O9" i="2"/>
  <c r="AA61" i="2"/>
  <c r="AH46" i="2"/>
  <c r="AN46" i="2"/>
  <c r="AS46" i="2"/>
  <c r="BC46" i="2"/>
  <c r="V61" i="2"/>
  <c r="AB89" i="2"/>
  <c r="AB90" i="2" s="1"/>
  <c r="AH90" i="2"/>
  <c r="U89" i="2"/>
  <c r="B7" i="2"/>
  <c r="AS7" i="2" s="1"/>
  <c r="G9" i="2"/>
  <c r="AN90" i="2"/>
  <c r="J9" i="2"/>
  <c r="AS90" i="2"/>
  <c r="W61" i="2"/>
  <c r="BC90" i="2"/>
  <c r="B6" i="2"/>
  <c r="AS6" i="2" s="1"/>
  <c r="AX90" i="2"/>
  <c r="AA46" i="2" l="1"/>
  <c r="AA89" i="2"/>
  <c r="U46" i="2"/>
  <c r="T61" i="2"/>
  <c r="Q46" i="2"/>
  <c r="W89" i="2"/>
  <c r="W46" i="2"/>
  <c r="V89" i="2"/>
  <c r="T89" i="2" s="1"/>
  <c r="V46" i="2"/>
  <c r="AS8" i="2"/>
  <c r="AS9" i="2" s="1"/>
  <c r="B9" i="2"/>
  <c r="H10" i="2"/>
  <c r="T46" i="2" l="1"/>
</calcChain>
</file>

<file path=xl/sharedStrings.xml><?xml version="1.0" encoding="utf-8"?>
<sst xmlns="http://schemas.openxmlformats.org/spreadsheetml/2006/main" count="351" uniqueCount="230">
  <si>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</si>
  <si>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</si>
  <si>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</si>
  <si>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</si>
  <si>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</si>
  <si>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</si>
  <si>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</si>
  <si>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</si>
  <si>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</si>
  <si>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</si>
  <si>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</si>
  <si>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</si>
  <si>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</si>
  <si>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</si>
  <si>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</si>
  <si>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</si>
  <si>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</si>
  <si>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</si>
  <si>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</si>
  <si>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</si>
  <si>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</si>
  <si>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III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</si>
  <si>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</si>
  <si>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</si>
  <si>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</si>
  <si>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</si>
  <si>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</si>
  <si>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</si>
  <si>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</si>
  <si>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</si>
  <si>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</si>
  <si>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</si>
  <si>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</si>
  <si>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</si>
  <si>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</si>
  <si>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4 сем. 24,5 нед.</t>
  </si>
  <si>
    <t>5 сем. 17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</si>
  <si>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</si>
  <si>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</si>
  <si>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</si>
  <si>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</si>
  <si>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</si>
  <si>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</si>
  <si>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</si>
  <si>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</si>
  <si>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</si>
  <si>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</si>
  <si>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</si>
  <si>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</si>
  <si>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</si>
  <si>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</si>
  <si>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</si>
  <si>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</si>
  <si>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</si>
  <si>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</si>
  <si>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</si>
  <si>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Основы безопасности жизнедеятельности</t>
  </si>
  <si>
    <t>Информатика</t>
  </si>
  <si>
    <t>Физика</t>
  </si>
  <si>
    <t>ОП.00</t>
  </si>
  <si>
    <t>Общепрофессиональный  цикл</t>
  </si>
  <si>
    <t>ОП.01</t>
  </si>
  <si>
    <t>ОП.02</t>
  </si>
  <si>
    <t>ОП.03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</si>
  <si>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</si>
  <si>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</si>
  <si>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</si>
  <si>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</si>
  <si>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</si>
  <si>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</si>
  <si>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</si>
  <si>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</si>
  <si>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</si>
  <si>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</si>
  <si>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</si>
  <si>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</si>
  <si>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</si>
  <si>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</si>
  <si>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</si>
  <si>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</si>
  <si>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</si>
  <si>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ПМ.04</t>
  </si>
  <si>
    <t>МДК.04.01</t>
  </si>
  <si>
    <t>УП.04</t>
  </si>
  <si>
    <t>ПП.04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</si>
  <si>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</si>
  <si>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</si>
  <si>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</si>
  <si>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</si>
  <si>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</si>
  <si>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</si>
  <si>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</si>
  <si>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</si>
  <si>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</si>
  <si>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</si>
  <si>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</si>
  <si>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</si>
  <si>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</si>
  <si>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</si>
  <si>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</si>
  <si>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</si>
  <si>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</si>
  <si>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</si>
  <si>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</si>
  <si>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</si>
  <si>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</si>
  <si>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</si>
  <si>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</si>
  <si>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</si>
  <si>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</si>
  <si>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</si>
  <si>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</si>
  <si>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</si>
  <si>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</si>
  <si>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</si>
  <si>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</si>
  <si>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</si>
  <si>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</si>
  <si>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</si>
  <si>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</si>
  <si>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</si>
  <si>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</si>
  <si>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</si>
  <si>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</si>
  <si>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</si>
  <si>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</si>
  <si>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</si>
  <si>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</si>
  <si>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</si>
  <si>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</si>
  <si>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</si>
  <si>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</si>
  <si>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</si>
  <si>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</si>
  <si>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</si>
  <si>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</si>
  <si>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</si>
  <si>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</si>
  <si>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</si>
  <si>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</si>
  <si>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</si>
  <si>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6 сем.     24 нед.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</si>
  <si>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</si>
  <si>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</si>
  <si>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</si>
  <si>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</si>
  <si>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</si>
  <si>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</si>
  <si>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</si>
  <si>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</si>
  <si>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</si>
  <si>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</si>
  <si>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</si>
  <si>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</si>
  <si>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Материаловедения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</si>
  <si>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</si>
  <si>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</si>
  <si>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</si>
  <si>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Актовый зал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</si>
  <si>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</si>
  <si>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</si>
  <si>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</si>
  <si>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</si>
  <si>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</si>
  <si>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</si>
  <si>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</si>
  <si>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</si>
  <si>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</si>
  <si>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</si>
  <si>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</si>
  <si>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</si>
  <si>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</si>
  <si>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</si>
  <si>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</si>
  <si>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</si>
  <si>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</si>
  <si>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</si>
  <si>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ПМ.05</t>
  </si>
  <si>
    <t>Выполнение работ по профессии 18590 Слесарь-электрик по ремонту электрооборудования</t>
  </si>
  <si>
    <t>3 сем. 17 нед</t>
  </si>
  <si>
    <t>Основы финансовой грамотности</t>
  </si>
  <si>
    <t>Бережливое производство</t>
  </si>
  <si>
    <t>по профессии среднего профессионального образования</t>
  </si>
  <si>
    <t>54.01.01 Исполнитель художественно-оформительских работ</t>
  </si>
  <si>
    <t>Квалификация:  исполнитель художественно-оформительских работ</t>
  </si>
  <si>
    <t>Срок обучения — 2 г. 10 мес.</t>
  </si>
  <si>
    <t>Профиль получаемого профессионального образования — социально-экономический</t>
  </si>
  <si>
    <t>по выбору</t>
  </si>
  <si>
    <t>ОУД.15</t>
  </si>
  <si>
    <t>Программа подготовки квалифицированных рабочих</t>
  </si>
  <si>
    <t>Родной язык(русский)</t>
  </si>
  <si>
    <t>ОУД.16</t>
  </si>
  <si>
    <t>Экономика</t>
  </si>
  <si>
    <t xml:space="preserve">Право </t>
  </si>
  <si>
    <t>ОУД.17</t>
  </si>
  <si>
    <t>ОУД.18</t>
  </si>
  <si>
    <t>Основы дизайна и композиции</t>
  </si>
  <si>
    <t>Основы материаловедения</t>
  </si>
  <si>
    <t>Выполнение подготовительных работ</t>
  </si>
  <si>
    <t>Техника подготовительных работ в художественном оформлении</t>
  </si>
  <si>
    <t>УП.02</t>
  </si>
  <si>
    <t>Выполнение шрифтовых работ</t>
  </si>
  <si>
    <t>Выполнение оформительских работ</t>
  </si>
  <si>
    <t>Техника оформительских работ</t>
  </si>
  <si>
    <t>Изготовление рекламно-агитационных материалов</t>
  </si>
  <si>
    <t>Рекламно-агитационные материалы</t>
  </si>
  <si>
    <t>ФК.ОО</t>
  </si>
  <si>
    <t>ОУД.19</t>
  </si>
  <si>
    <t>ОУД.20</t>
  </si>
  <si>
    <t>Социальная адаптация и основы социально-правовой грамотности</t>
  </si>
  <si>
    <t>ОУД.21</t>
  </si>
  <si>
    <t>э</t>
  </si>
  <si>
    <t>дз</t>
  </si>
  <si>
    <t xml:space="preserve">Консультации в рамках проведения промежуточной аттестации.
Государственная итоговая аттестация:
1. выпускная практическая квалификационная работа и письменная экзаменационная работа:
Подготовка  и защита  ВКР с 15.06 по 30.06 (всего 2 нед.)
</t>
  </si>
  <si>
    <t>Шрифтовых работ</t>
  </si>
  <si>
    <t>Оформительских работ</t>
  </si>
  <si>
    <t>Безопасность жизнедеятельности и охраны труда</t>
  </si>
  <si>
    <t>Композиции и дизайна</t>
  </si>
  <si>
    <t>Рекламно-агитационных материалов</t>
  </si>
  <si>
    <t>Столярная</t>
  </si>
  <si>
    <t>Изобразительного искусства</t>
  </si>
  <si>
    <t>Стрелковый тир (электронный)</t>
  </si>
  <si>
    <t>Истории и обществознания</t>
  </si>
  <si>
    <t>Родного языка</t>
  </si>
  <si>
    <t>УТВЕЖДАЮ</t>
  </si>
  <si>
    <t>В.и.о. директора</t>
  </si>
  <si>
    <t>Н.А. Дукова</t>
  </si>
  <si>
    <t>на 2023-2024, 2024-2025, 2025-2026 учебные года</t>
  </si>
  <si>
    <t>Техника шрифтовых работ в художественном оформлении</t>
  </si>
  <si>
    <t>Информационные технологии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</si>
</sst>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1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  <font>
      <sz val="7"/>
      <color theme="1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49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3" fillId="4" borderId="6" xfId="1" applyNumberFormat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5" borderId="3" xfId="1" applyFont="1" applyFill="1" applyBorder="1" applyAlignment="1">
      <alignment horizontal="center" vertical="center"/>
    </xf>
    <xf numFmtId="164" fontId="15" fillId="5" borderId="8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3" borderId="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6" borderId="1" xfId="1" applyFont="1" applyFill="1" applyBorder="1"/>
    <xf numFmtId="166" fontId="15" fillId="6" borderId="13" xfId="1" applyNumberFormat="1" applyFont="1" applyFill="1" applyBorder="1" applyAlignment="1">
      <alignment horizontal="center"/>
    </xf>
    <xf numFmtId="166" fontId="15" fillId="6" borderId="14" xfId="1" applyNumberFormat="1" applyFont="1" applyFill="1" applyBorder="1" applyAlignment="1">
      <alignment horizontal="center"/>
    </xf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13" fillId="0" borderId="14" xfId="1" applyFont="1" applyBorder="1" applyAlignment="1">
      <alignment horizont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6" fontId="15" fillId="6" borderId="8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6" fontId="15" fillId="8" borderId="9" xfId="1" applyNumberFormat="1" applyFont="1" applyFill="1" applyBorder="1" applyAlignment="1">
      <alignment horizontal="center"/>
    </xf>
    <xf numFmtId="164" fontId="15" fillId="8" borderId="9" xfId="1" applyFont="1" applyFill="1" applyBorder="1" applyAlignment="1">
      <alignment horizontal="center"/>
    </xf>
    <xf numFmtId="164" fontId="13" fillId="0" borderId="6" xfId="1" applyFont="1" applyBorder="1"/>
    <xf numFmtId="164" fontId="13" fillId="0" borderId="10" xfId="1" applyFont="1" applyBorder="1" applyAlignment="1">
      <alignment horizontal="center"/>
    </xf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3" fillId="8" borderId="3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2" fillId="0" borderId="15" xfId="1" applyFont="1" applyBorder="1"/>
    <xf numFmtId="164" fontId="22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2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2" fillId="0" borderId="15" xfId="1" applyFont="1" applyBorder="1" applyAlignment="1">
      <alignment horizontal="center"/>
    </xf>
    <xf numFmtId="164" fontId="23" fillId="0" borderId="13" xfId="1" applyFont="1" applyBorder="1" applyAlignment="1">
      <alignment horizontal="center"/>
    </xf>
    <xf numFmtId="164" fontId="22" fillId="0" borderId="0" xfId="1" applyFont="1" applyAlignment="1">
      <alignment horizontal="center"/>
    </xf>
    <xf numFmtId="164" fontId="22" fillId="0" borderId="14" xfId="1" applyFont="1" applyBorder="1" applyAlignment="1">
      <alignment horizontal="center"/>
    </xf>
    <xf numFmtId="164" fontId="22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3" fillId="0" borderId="0" xfId="1" applyFont="1"/>
    <xf numFmtId="164" fontId="22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5" fillId="0" borderId="0" xfId="1" applyFont="1" applyAlignment="1">
      <alignment horizontal="center" vertical="center" textRotation="90"/>
    </xf>
    <xf numFmtId="164" fontId="25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5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5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5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7" fillId="0" borderId="0" xfId="1" applyFont="1"/>
    <xf numFmtId="164" fontId="26" fillId="0" borderId="1" xfId="1" applyFont="1" applyBorder="1" applyAlignment="1">
      <alignment horizontal="center" vertical="top" wrapText="1"/>
    </xf>
    <xf numFmtId="164" fontId="27" fillId="0" borderId="1" xfId="1" applyFont="1" applyBorder="1" applyAlignment="1">
      <alignment horizontal="center" wrapText="1"/>
    </xf>
    <xf numFmtId="164" fontId="27" fillId="0" borderId="8" xfId="1" applyFont="1" applyBorder="1" applyAlignment="1">
      <alignment horizontal="center" wrapText="1"/>
    </xf>
    <xf numFmtId="164" fontId="27" fillId="0" borderId="0" xfId="1" applyFont="1" applyAlignment="1">
      <alignment horizontal="center" wrapText="1"/>
    </xf>
    <xf numFmtId="164" fontId="27" fillId="0" borderId="0" xfId="1" applyFont="1" applyAlignment="1">
      <alignment horizontal="left" vertical="top" wrapText="1"/>
    </xf>
    <xf numFmtId="164" fontId="27" fillId="0" borderId="0" xfId="1" applyFont="1" applyAlignment="1">
      <alignment horizontal="center"/>
    </xf>
    <xf numFmtId="166" fontId="15" fillId="11" borderId="3" xfId="1" applyNumberFormat="1" applyFont="1" applyFill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167" fontId="13" fillId="4" borderId="16" xfId="1" applyNumberFormat="1" applyFont="1" applyFill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4" fontId="13" fillId="0" borderId="16" xfId="1" applyFont="1" applyBorder="1" applyAlignment="1">
      <alignment horizontal="center"/>
    </xf>
    <xf numFmtId="164" fontId="15" fillId="0" borderId="16" xfId="1" applyFont="1" applyBorder="1"/>
    <xf numFmtId="164" fontId="13" fillId="0" borderId="19" xfId="1" applyFont="1" applyBorder="1" applyAlignment="1">
      <alignment horizontal="center"/>
    </xf>
    <xf numFmtId="166" fontId="15" fillId="5" borderId="16" xfId="1" applyNumberFormat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3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2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3" borderId="16" xfId="1" applyFont="1" applyFill="1" applyBorder="1"/>
    <xf numFmtId="164" fontId="13" fillId="12" borderId="1" xfId="1" applyFont="1" applyFill="1" applyBorder="1"/>
    <xf numFmtId="164" fontId="13" fillId="12" borderId="1" xfId="1" applyFont="1" applyFill="1" applyBorder="1" applyAlignment="1">
      <alignment horizontal="center"/>
    </xf>
    <xf numFmtId="166" fontId="15" fillId="12" borderId="3" xfId="1" applyNumberFormat="1" applyFont="1" applyFill="1" applyBorder="1" applyAlignment="1">
      <alignment horizontal="center"/>
    </xf>
    <xf numFmtId="166" fontId="16" fillId="12" borderId="1" xfId="1" applyNumberFormat="1" applyFont="1" applyFill="1" applyBorder="1" applyAlignment="1">
      <alignment horizontal="center"/>
    </xf>
    <xf numFmtId="166" fontId="13" fillId="12" borderId="1" xfId="1" applyNumberFormat="1" applyFont="1" applyFill="1" applyBorder="1" applyAlignment="1">
      <alignment horizontal="center"/>
    </xf>
    <xf numFmtId="164" fontId="13" fillId="12" borderId="8" xfId="1" applyFont="1" applyFill="1" applyBorder="1" applyAlignment="1">
      <alignment horizontal="center"/>
    </xf>
    <xf numFmtId="164" fontId="13" fillId="12" borderId="13" xfId="1" applyFont="1" applyFill="1" applyBorder="1" applyAlignment="1">
      <alignment horizontal="center"/>
    </xf>
    <xf numFmtId="164" fontId="14" fillId="12" borderId="1" xfId="1" applyFont="1" applyFill="1" applyBorder="1" applyAlignment="1">
      <alignment horizontal="center"/>
    </xf>
    <xf numFmtId="164" fontId="13" fillId="12" borderId="9" xfId="1" applyFont="1" applyFill="1" applyBorder="1" applyAlignment="1">
      <alignment horizontal="center"/>
    </xf>
    <xf numFmtId="164" fontId="13" fillId="12" borderId="0" xfId="1" applyFont="1" applyFill="1"/>
    <xf numFmtId="0" fontId="0" fillId="12" borderId="0" xfId="0" applyFill="1"/>
    <xf numFmtId="164" fontId="15" fillId="12" borderId="0" xfId="1" applyFont="1" applyFill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5" fillId="0" borderId="13" xfId="1" applyFont="1" applyBorder="1" applyAlignment="1">
      <alignment horizontal="center"/>
    </xf>
    <xf numFmtId="164" fontId="15" fillId="0" borderId="14" xfId="1" applyFont="1" applyBorder="1" applyAlignment="1">
      <alignment horizontal="center"/>
    </xf>
    <xf numFmtId="164" fontId="13" fillId="12" borderId="16" xfId="1" applyFont="1" applyFill="1" applyBorder="1" applyAlignment="1">
      <alignment horizontal="center"/>
    </xf>
    <xf numFmtId="164" fontId="16" fillId="3" borderId="16" xfId="1" applyFont="1" applyFill="1" applyBorder="1" applyAlignment="1">
      <alignment horizontal="center" vertical="center"/>
    </xf>
    <xf numFmtId="166" fontId="16" fillId="0" borderId="9" xfId="1" applyNumberFormat="1" applyFont="1" applyBorder="1" applyAlignment="1">
      <alignment horizontal="center"/>
    </xf>
    <xf numFmtId="166" fontId="16" fillId="0" borderId="3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7" fontId="13" fillId="3" borderId="7" xfId="1" applyNumberFormat="1" applyFont="1" applyFill="1" applyBorder="1" applyAlignment="1">
      <alignment horizontal="center"/>
    </xf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9" xfId="1" applyFont="1" applyFill="1" applyBorder="1" applyAlignment="1">
      <alignment horizontal="center"/>
    </xf>
    <xf numFmtId="164" fontId="13" fillId="0" borderId="0" xfId="1" applyFont="1" applyFill="1"/>
    <xf numFmtId="0" fontId="0" fillId="0" borderId="0" xfId="0" applyFill="1"/>
    <xf numFmtId="164" fontId="13" fillId="0" borderId="6" xfId="1" applyFont="1" applyFill="1" applyBorder="1" applyAlignment="1">
      <alignment horizontal="center"/>
    </xf>
    <xf numFmtId="164" fontId="13" fillId="0" borderId="7" xfId="1" applyFont="1" applyFill="1" applyBorder="1" applyAlignment="1">
      <alignment horizontal="center"/>
    </xf>
    <xf numFmtId="164" fontId="15" fillId="0" borderId="0" xfId="1" applyFont="1" applyFill="1"/>
    <xf numFmtId="164" fontId="13" fillId="0" borderId="16" xfId="1" applyFont="1" applyFill="1" applyBorder="1" applyAlignment="1">
      <alignment horizontal="center"/>
    </xf>
    <xf numFmtId="166" fontId="16" fillId="0" borderId="13" xfId="1" applyNumberFormat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4" fillId="0" borderId="3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166" fontId="15" fillId="0" borderId="16" xfId="1" applyNumberFormat="1" applyFont="1" applyFill="1" applyBorder="1" applyAlignment="1">
      <alignment horizontal="center"/>
    </xf>
    <xf numFmtId="164" fontId="14" fillId="0" borderId="11" xfId="1" applyFont="1" applyBorder="1" applyAlignment="1">
      <alignment horizontal="center"/>
    </xf>
    <xf numFmtId="164" fontId="14" fillId="0" borderId="16" xfId="1" applyFont="1" applyBorder="1" applyAlignment="1">
      <alignment horizontal="center"/>
    </xf>
    <xf numFmtId="164" fontId="13" fillId="0" borderId="18" xfId="1" applyFont="1" applyBorder="1" applyAlignment="1">
      <alignment horizontal="center"/>
    </xf>
    <xf numFmtId="166" fontId="13" fillId="0" borderId="3" xfId="1" applyNumberFormat="1" applyFont="1" applyBorder="1" applyAlignment="1">
      <alignment horizontal="center"/>
    </xf>
    <xf numFmtId="166" fontId="15" fillId="0" borderId="17" xfId="1" applyNumberFormat="1" applyFont="1" applyBorder="1" applyAlignment="1">
      <alignment horizontal="center"/>
    </xf>
    <xf numFmtId="166" fontId="16" fillId="0" borderId="17" xfId="1" applyNumberFormat="1" applyFont="1" applyBorder="1" applyAlignment="1">
      <alignment horizontal="center"/>
    </xf>
    <xf numFmtId="166" fontId="15" fillId="0" borderId="9" xfId="1" applyNumberFormat="1" applyFont="1" applyBorder="1" applyAlignment="1">
      <alignment horizontal="center"/>
    </xf>
    <xf numFmtId="164" fontId="13" fillId="0" borderId="12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/>
    </xf>
    <xf numFmtId="164" fontId="15" fillId="8" borderId="6" xfId="1" applyFont="1" applyFill="1" applyBorder="1" applyAlignment="1">
      <alignment horizontal="center"/>
    </xf>
    <xf numFmtId="164" fontId="16" fillId="8" borderId="6" xfId="1" applyFont="1" applyFill="1" applyBorder="1" applyAlignment="1">
      <alignment horizontal="center"/>
    </xf>
    <xf numFmtId="167" fontId="13" fillId="4" borderId="12" xfId="1" applyNumberFormat="1" applyFont="1" applyFill="1" applyBorder="1" applyAlignment="1">
      <alignment horizontal="center" vertical="center"/>
    </xf>
    <xf numFmtId="164" fontId="13" fillId="13" borderId="1" xfId="1" applyFont="1" applyFill="1" applyBorder="1"/>
    <xf numFmtId="164" fontId="13" fillId="13" borderId="16" xfId="1" applyFont="1" applyFill="1" applyBorder="1" applyAlignment="1">
      <alignment horizontal="center"/>
    </xf>
    <xf numFmtId="164" fontId="13" fillId="13" borderId="16" xfId="1" applyFont="1" applyFill="1" applyBorder="1" applyAlignment="1">
      <alignment vertical="center"/>
    </xf>
    <xf numFmtId="166" fontId="15" fillId="13" borderId="3" xfId="1" applyNumberFormat="1" applyFont="1" applyFill="1" applyBorder="1" applyAlignment="1">
      <alignment horizontal="center"/>
    </xf>
    <xf numFmtId="166" fontId="16" fillId="13" borderId="1" xfId="1" applyNumberFormat="1" applyFont="1" applyFill="1" applyBorder="1" applyAlignment="1">
      <alignment horizontal="center"/>
    </xf>
    <xf numFmtId="166" fontId="13" fillId="13" borderId="1" xfId="1" applyNumberFormat="1" applyFont="1" applyFill="1" applyBorder="1" applyAlignment="1">
      <alignment horizontal="center"/>
    </xf>
    <xf numFmtId="164" fontId="13" fillId="13" borderId="1" xfId="1" applyFont="1" applyFill="1" applyBorder="1" applyAlignment="1">
      <alignment horizontal="center"/>
    </xf>
    <xf numFmtId="164" fontId="13" fillId="13" borderId="8" xfId="1" applyFont="1" applyFill="1" applyBorder="1" applyAlignment="1">
      <alignment horizontal="center"/>
    </xf>
    <xf numFmtId="164" fontId="13" fillId="13" borderId="13" xfId="1" applyFont="1" applyFill="1" applyBorder="1" applyAlignment="1">
      <alignment horizontal="center"/>
    </xf>
    <xf numFmtId="164" fontId="14" fillId="13" borderId="1" xfId="1" applyFont="1" applyFill="1" applyBorder="1" applyAlignment="1">
      <alignment horizontal="center"/>
    </xf>
    <xf numFmtId="164" fontId="13" fillId="13" borderId="9" xfId="1" applyFont="1" applyFill="1" applyBorder="1" applyAlignment="1">
      <alignment horizontal="center"/>
    </xf>
    <xf numFmtId="164" fontId="14" fillId="13" borderId="3" xfId="1" applyFont="1" applyFill="1" applyBorder="1" applyAlignment="1">
      <alignment horizontal="center"/>
    </xf>
    <xf numFmtId="164" fontId="13" fillId="13" borderId="0" xfId="1" applyFont="1" applyFill="1"/>
    <xf numFmtId="0" fontId="0" fillId="13" borderId="0" xfId="0" applyFill="1"/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29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8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164" fontId="13" fillId="0" borderId="8" xfId="1" applyFont="1" applyFill="1" applyBorder="1" applyAlignment="1">
      <alignment horizontal="center" vertical="center"/>
    </xf>
    <xf numFmtId="164" fontId="15" fillId="6" borderId="13" xfId="1" applyFont="1" applyFill="1" applyBorder="1"/>
    <xf numFmtId="166" fontId="15" fillId="6" borderId="18" xfId="1" applyNumberFormat="1" applyFont="1" applyFill="1" applyBorder="1" applyAlignment="1">
      <alignment horizontal="center"/>
    </xf>
    <xf numFmtId="164" fontId="15" fillId="5" borderId="16" xfId="1" applyFont="1" applyFill="1" applyBorder="1"/>
    <xf numFmtId="164" fontId="15" fillId="6" borderId="6" xfId="1" applyFont="1" applyFill="1" applyBorder="1"/>
    <xf numFmtId="164" fontId="15" fillId="6" borderId="6" xfId="1" applyFont="1" applyFill="1" applyBorder="1" applyAlignment="1">
      <alignment horizontal="center"/>
    </xf>
    <xf numFmtId="166" fontId="15" fillId="6" borderId="7" xfId="1" applyNumberFormat="1" applyFont="1" applyFill="1" applyBorder="1" applyAlignment="1">
      <alignment horizontal="center"/>
    </xf>
    <xf numFmtId="166" fontId="15" fillId="6" borderId="2" xfId="1" applyNumberFormat="1" applyFont="1" applyFill="1" applyBorder="1" applyAlignment="1">
      <alignment horizontal="center"/>
    </xf>
    <xf numFmtId="164" fontId="15" fillId="6" borderId="7" xfId="1" applyFont="1" applyFill="1" applyBorder="1" applyAlignment="1">
      <alignment horizontal="center"/>
    </xf>
    <xf numFmtId="164" fontId="15" fillId="6" borderId="17" xfId="1" applyFont="1" applyFill="1" applyBorder="1" applyAlignment="1">
      <alignment horizontal="center"/>
    </xf>
    <xf numFmtId="49" fontId="15" fillId="3" borderId="16" xfId="1" applyNumberFormat="1" applyFont="1" applyFill="1" applyBorder="1" applyAlignment="1">
      <alignment horizontal="center"/>
    </xf>
    <xf numFmtId="0" fontId="0" fillId="0" borderId="0" xfId="0"/>
    <xf numFmtId="164" fontId="8" fillId="0" borderId="0" xfId="1" applyFont="1" applyAlignment="1">
      <alignment horizontal="left"/>
    </xf>
    <xf numFmtId="164" fontId="5" fillId="0" borderId="21" xfId="1" applyFont="1" applyBorder="1"/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8" fillId="0" borderId="0" xfId="1" applyFont="1" applyAlignment="1">
      <alignment horizontal="center"/>
    </xf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17" fillId="0" borderId="1" xfId="1" applyFont="1" applyBorder="1" applyAlignment="1">
      <alignment horizontal="center"/>
    </xf>
    <xf numFmtId="164" fontId="29" fillId="0" borderId="6" xfId="1" applyFont="1" applyBorder="1" applyAlignment="1">
      <alignment horizontal="center" vertical="center" textRotation="90" wrapText="1"/>
    </xf>
    <xf numFmtId="164" fontId="29" fillId="0" borderId="11" xfId="1" applyFont="1" applyBorder="1" applyAlignment="1">
      <alignment horizontal="center" vertical="center" textRotation="90" wrapText="1"/>
    </xf>
    <xf numFmtId="164" fontId="29" fillId="0" borderId="13" xfId="1" applyFont="1" applyBorder="1" applyAlignment="1">
      <alignment horizontal="center" vertical="center" textRotation="90" wrapText="1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wrapText="1"/>
    </xf>
    <xf numFmtId="164" fontId="13" fillId="0" borderId="1" xfId="1" applyFont="1" applyBorder="1" applyAlignment="1">
      <alignment horizontal="center" vertical="center" wrapText="1"/>
    </xf>
    <xf numFmtId="164" fontId="14" fillId="0" borderId="1" xfId="1" applyFont="1" applyBorder="1" applyAlignment="1">
      <alignment horizontal="center" vertical="center" textRotation="90" wrapText="1"/>
    </xf>
    <xf numFmtId="164" fontId="13" fillId="3" borderId="1" xfId="1" applyFont="1" applyFill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8" xfId="1" applyFont="1" applyBorder="1" applyAlignment="1">
      <alignment horizontal="center" vertical="center" wrapText="1"/>
    </xf>
    <xf numFmtId="164" fontId="15" fillId="0" borderId="13" xfId="1" applyFont="1" applyBorder="1" applyAlignment="1">
      <alignment horizontal="center" vertical="center" wrapText="1"/>
    </xf>
    <xf numFmtId="164" fontId="15" fillId="0" borderId="11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textRotation="90" wrapText="1"/>
    </xf>
    <xf numFmtId="164" fontId="15" fillId="3" borderId="1" xfId="1" applyFont="1" applyFill="1" applyBorder="1" applyAlignment="1">
      <alignment horizontal="center" vertical="center" wrapText="1"/>
    </xf>
    <xf numFmtId="164" fontId="18" fillId="0" borderId="1" xfId="1" applyFont="1" applyBorder="1" applyAlignment="1">
      <alignment horizontal="left" vertical="top" wrapText="1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164" fontId="15" fillId="0" borderId="4" xfId="1" applyFont="1" applyBorder="1" applyAlignment="1">
      <alignment horizontal="left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3" fillId="13" borderId="4" xfId="1" applyFont="1" applyFill="1" applyBorder="1" applyAlignment="1">
      <alignment horizontal="left"/>
    </xf>
    <xf numFmtId="164" fontId="19" fillId="0" borderId="0" xfId="1" applyFont="1" applyAlignment="1">
      <alignment horizontal="left" wrapText="1"/>
    </xf>
    <xf numFmtId="164" fontId="13" fillId="8" borderId="4" xfId="1" applyFont="1" applyFill="1" applyBorder="1" applyAlignment="1">
      <alignment horizontal="right" wrapText="1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 applyAlignment="1">
      <alignment horizontal="left" vertical="center" wrapText="1"/>
    </xf>
    <xf numFmtId="164" fontId="13" fillId="8" borderId="5" xfId="1" applyFont="1" applyFill="1" applyBorder="1" applyAlignment="1">
      <alignment wrapText="1"/>
    </xf>
    <xf numFmtId="164" fontId="13" fillId="0" borderId="4" xfId="1" applyFont="1" applyBorder="1" applyAlignment="1">
      <alignment horizontal="left"/>
    </xf>
    <xf numFmtId="164" fontId="13" fillId="8" borderId="4" xfId="1" applyFont="1" applyFill="1" applyBorder="1" applyAlignment="1">
      <alignment horizontal="left" wrapText="1"/>
    </xf>
    <xf numFmtId="164" fontId="13" fillId="0" borderId="4" xfId="1" applyFont="1" applyBorder="1" applyAlignment="1">
      <alignment horizontal="left" wrapText="1"/>
    </xf>
    <xf numFmtId="164" fontId="15" fillId="6" borderId="2" xfId="1" applyFont="1" applyFill="1" applyBorder="1" applyAlignment="1">
      <alignment horizontal="center" vertical="center" wrapText="1"/>
    </xf>
    <xf numFmtId="0" fontId="0" fillId="6" borderId="6" xfId="0" applyFill="1" applyBorder="1"/>
    <xf numFmtId="164" fontId="21" fillId="3" borderId="16" xfId="1" applyFont="1" applyFill="1" applyBorder="1" applyAlignment="1">
      <alignment horizontal="right"/>
    </xf>
    <xf numFmtId="164" fontId="15" fillId="6" borderId="5" xfId="1" applyFont="1" applyFill="1" applyBorder="1" applyAlignment="1">
      <alignment horizontal="center" vertical="center" wrapText="1"/>
    </xf>
    <xf numFmtId="0" fontId="0" fillId="7" borderId="13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1" xfId="1" applyNumberFormat="1" applyFont="1" applyFill="1" applyBorder="1" applyAlignment="1">
      <alignment horizontal="center"/>
    </xf>
    <xf numFmtId="49" fontId="15" fillId="9" borderId="6" xfId="1" applyNumberFormat="1" applyFont="1" applyFill="1" applyBorder="1" applyAlignment="1">
      <alignment horizontal="center"/>
    </xf>
    <xf numFmtId="164" fontId="13" fillId="12" borderId="4" xfId="1" applyFont="1" applyFill="1" applyBorder="1"/>
    <xf numFmtId="49" fontId="15" fillId="9" borderId="13" xfId="1" applyNumberFormat="1" applyFont="1" applyFill="1" applyBorder="1" applyAlignment="1">
      <alignment horizontal="center"/>
    </xf>
    <xf numFmtId="164" fontId="13" fillId="0" borderId="4" xfId="1" applyFont="1" applyFill="1" applyBorder="1"/>
    <xf numFmtId="164" fontId="13" fillId="0" borderId="4" xfId="1" applyFont="1" applyFill="1" applyBorder="1" applyAlignment="1">
      <alignment wrapText="1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21" fillId="3" borderId="4" xfId="1" applyFont="1" applyFill="1" applyBorder="1" applyAlignment="1">
      <alignment horizontal="right"/>
    </xf>
    <xf numFmtId="164" fontId="13" fillId="0" borderId="4" xfId="1" applyFont="1" applyBorder="1"/>
    <xf numFmtId="164" fontId="15" fillId="0" borderId="9" xfId="1" applyFont="1" applyBorder="1" applyAlignment="1">
      <alignment horizontal="center" vertical="center" wrapText="1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49" fontId="15" fillId="8" borderId="16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2" xfId="1" applyFont="1" applyBorder="1" applyAlignment="1">
      <alignment horizontal="center" vertical="center" wrapText="1"/>
    </xf>
    <xf numFmtId="164" fontId="18" fillId="0" borderId="1" xfId="1" applyFont="1" applyBorder="1" applyAlignment="1">
      <alignment horizontal="center"/>
    </xf>
    <xf numFmtId="164" fontId="18" fillId="0" borderId="3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8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5" fontId="18" fillId="0" borderId="3" xfId="1" applyNumberFormat="1" applyFont="1" applyBorder="1" applyAlignment="1">
      <alignment horizontal="center"/>
    </xf>
    <xf numFmtId="164" fontId="15" fillId="5" borderId="16" xfId="1" applyFont="1" applyFill="1" applyBorder="1" applyAlignment="1">
      <alignment horizontal="center" wrapText="1"/>
    </xf>
    <xf numFmtId="0" fontId="0" fillId="5" borderId="16" xfId="0" applyFill="1" applyBorder="1"/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0" fontId="0" fillId="3" borderId="1" xfId="0" applyFill="1" applyBorder="1"/>
    <xf numFmtId="164" fontId="21" fillId="0" borderId="8" xfId="1" applyFont="1" applyFill="1" applyBorder="1" applyAlignment="1">
      <alignment horizontal="left" wrapText="1"/>
    </xf>
    <xf numFmtId="164" fontId="21" fillId="0" borderId="4" xfId="1" applyFont="1" applyFill="1" applyBorder="1" applyAlignment="1">
      <alignment horizontal="left" wrapText="1"/>
    </xf>
    <xf numFmtId="164" fontId="21" fillId="0" borderId="3" xfId="1" applyFont="1" applyFill="1" applyBorder="1" applyAlignment="1">
      <alignment horizontal="left" wrapText="1"/>
    </xf>
    <xf numFmtId="164" fontId="26" fillId="0" borderId="1" xfId="1" applyFont="1" applyFill="1" applyBorder="1" applyAlignment="1">
      <alignment horizontal="center" vertical="top" wrapText="1"/>
    </xf>
    <xf numFmtId="164" fontId="27" fillId="0" borderId="1" xfId="1" applyFont="1" applyFill="1" applyBorder="1" applyAlignment="1">
      <alignment horizontal="left" vertical="top" wrapText="1"/>
    </xf>
    <xf numFmtId="164" fontId="26" fillId="0" borderId="0" xfId="1" applyFont="1" applyAlignment="1">
      <alignment horizontal="center" wrapText="1"/>
    </xf>
    <xf numFmtId="164" fontId="26" fillId="0" borderId="1" xfId="1" applyFont="1" applyBorder="1" applyAlignment="1">
      <alignment horizontal="center" vertical="top" wrapText="1"/>
    </xf>
    <xf numFmtId="0" fontId="30" fillId="0" borderId="1" xfId="0" applyFont="1" applyFill="1" applyBorder="1" applyAlignment="1">
      <alignment horizontal="center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opLeftCell="A4" workbookViewId="0">
      <selection activeCell="P27" sqref="P27"/>
    </sheetView>
  </sheetViews>
  <sheetFormatPr defaultRowHeight="15" x14ac:dyDescent="0.2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 x14ac:dyDescent="0.25">
      <c r="A1" s="333" t="s">
        <v>0</v>
      </c>
      <c r="B1" s="333"/>
      <c r="C1" s="333"/>
      <c r="D1" s="333"/>
      <c r="E1" s="333"/>
      <c r="F1" s="333"/>
      <c r="G1" s="333"/>
      <c r="H1" s="333"/>
      <c r="I1" s="333"/>
      <c r="J1" s="333"/>
    </row>
    <row r="2" spans="1:11" ht="15.75" hidden="1" x14ac:dyDescent="0.25">
      <c r="A2" s="333" t="s">
        <v>1</v>
      </c>
      <c r="B2" s="333"/>
      <c r="C2" s="333"/>
      <c r="D2" s="333"/>
      <c r="E2" s="333"/>
      <c r="F2" s="333"/>
      <c r="G2" s="333"/>
      <c r="H2" s="333"/>
      <c r="I2" s="333"/>
      <c r="J2" s="333"/>
      <c r="K2" s="2"/>
    </row>
    <row r="3" spans="1:11" ht="18.75" hidden="1" x14ac:dyDescent="0.3">
      <c r="A3" s="334" t="s">
        <v>2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1" ht="18.75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 x14ac:dyDescent="0.3">
      <c r="A5" s="3"/>
      <c r="B5" s="335" t="s">
        <v>159</v>
      </c>
      <c r="C5" s="335"/>
      <c r="D5" s="335"/>
      <c r="E5" s="335"/>
      <c r="F5" s="335"/>
      <c r="G5" s="335"/>
      <c r="H5" s="335"/>
      <c r="I5" s="335"/>
      <c r="J5" s="335"/>
      <c r="K5" s="4"/>
    </row>
    <row r="6" spans="1:11" ht="18.75" x14ac:dyDescent="0.3">
      <c r="B6" s="5"/>
    </row>
    <row r="7" spans="1:11" ht="18.75" x14ac:dyDescent="0.3">
      <c r="B7" s="5"/>
    </row>
    <row r="8" spans="1:11" ht="18.75" x14ac:dyDescent="0.3">
      <c r="G8" s="7"/>
      <c r="H8" s="336" t="s">
        <v>224</v>
      </c>
      <c r="I8" s="336"/>
      <c r="J8" s="336"/>
    </row>
    <row r="9" spans="1:11" ht="18.75" x14ac:dyDescent="0.3">
      <c r="G9" s="322"/>
      <c r="I9" s="8"/>
    </row>
    <row r="10" spans="1:11" ht="18.75" x14ac:dyDescent="0.3">
      <c r="G10" s="9"/>
    </row>
    <row r="11" spans="1:11" x14ac:dyDescent="0.25">
      <c r="F11" s="336" t="s">
        <v>225</v>
      </c>
      <c r="G11" s="336"/>
      <c r="H11" s="323"/>
      <c r="I11" s="323"/>
      <c r="J11" s="1" t="s">
        <v>226</v>
      </c>
    </row>
    <row r="12" spans="1:11" ht="18.75" x14ac:dyDescent="0.3">
      <c r="B12" s="5"/>
    </row>
    <row r="13" spans="1:11" ht="18.75" x14ac:dyDescent="0.3">
      <c r="B13" s="5"/>
    </row>
    <row r="14" spans="1:11" ht="18.75" x14ac:dyDescent="0.3">
      <c r="B14" s="5"/>
    </row>
    <row r="15" spans="1:11" ht="18.75" x14ac:dyDescent="0.3">
      <c r="B15" s="5"/>
    </row>
    <row r="16" spans="1:11" ht="18.75" x14ac:dyDescent="0.3">
      <c r="B16" s="5"/>
    </row>
    <row r="17" spans="1:11" ht="18.75" x14ac:dyDescent="0.3">
      <c r="B17" s="5"/>
    </row>
    <row r="18" spans="1:11" ht="18.75" x14ac:dyDescent="0.3">
      <c r="B18" s="5"/>
    </row>
    <row r="19" spans="1:11" ht="18.75" x14ac:dyDescent="0.3">
      <c r="B19" s="334" t="s">
        <v>3</v>
      </c>
      <c r="C19" s="334"/>
      <c r="D19" s="334"/>
      <c r="E19" s="334"/>
      <c r="F19" s="334"/>
      <c r="G19" s="334"/>
      <c r="H19" s="334"/>
      <c r="I19" s="334"/>
      <c r="J19" s="334"/>
    </row>
    <row r="20" spans="1:11" ht="18.75" x14ac:dyDescent="0.3">
      <c r="A20" s="329" t="s">
        <v>4</v>
      </c>
      <c r="B20" s="329"/>
      <c r="C20" s="329"/>
      <c r="D20" s="329"/>
      <c r="E20" s="329"/>
      <c r="F20" s="329"/>
      <c r="G20" s="329"/>
      <c r="H20" s="329"/>
      <c r="I20" s="329"/>
      <c r="J20" s="329"/>
    </row>
    <row r="21" spans="1:11" hidden="1" x14ac:dyDescent="0.25">
      <c r="A21" s="328"/>
      <c r="B21" s="328"/>
      <c r="C21" s="328"/>
      <c r="D21" s="328"/>
      <c r="E21" s="328"/>
      <c r="F21" s="328"/>
      <c r="G21" s="328"/>
      <c r="H21" s="328"/>
      <c r="I21" s="328"/>
      <c r="J21" s="328"/>
    </row>
    <row r="22" spans="1:11" hidden="1" x14ac:dyDescent="0.25">
      <c r="A22" s="328"/>
      <c r="B22" s="328"/>
      <c r="C22" s="328"/>
      <c r="D22" s="328"/>
      <c r="E22" s="328"/>
      <c r="F22" s="328"/>
      <c r="G22" s="328"/>
      <c r="H22" s="328"/>
      <c r="I22" s="328"/>
      <c r="J22" s="328"/>
    </row>
    <row r="23" spans="1:11" ht="18.75" x14ac:dyDescent="0.3">
      <c r="B23" s="329" t="s">
        <v>5</v>
      </c>
      <c r="C23" s="329"/>
      <c r="D23" s="329"/>
      <c r="E23" s="329"/>
      <c r="F23" s="329"/>
      <c r="G23" s="329"/>
      <c r="H23" s="329"/>
      <c r="I23" s="329"/>
      <c r="J23" s="329"/>
    </row>
    <row r="24" spans="1:11" ht="18.75" x14ac:dyDescent="0.3">
      <c r="A24" s="329" t="s">
        <v>182</v>
      </c>
      <c r="B24" s="329"/>
      <c r="C24" s="329"/>
      <c r="D24" s="329"/>
      <c r="E24" s="329"/>
      <c r="F24" s="329"/>
      <c r="G24" s="329"/>
      <c r="H24" s="329"/>
      <c r="I24" s="329"/>
      <c r="J24" s="329"/>
      <c r="K24" s="9"/>
    </row>
    <row r="25" spans="1:11" ht="23.25" customHeight="1" x14ac:dyDescent="0.3">
      <c r="A25" s="330" t="s">
        <v>183</v>
      </c>
      <c r="B25" s="330"/>
      <c r="C25" s="330"/>
      <c r="D25" s="330"/>
      <c r="E25" s="330"/>
      <c r="F25" s="330"/>
      <c r="G25" s="330"/>
      <c r="H25" s="330"/>
      <c r="I25" s="330"/>
      <c r="J25" s="330"/>
    </row>
    <row r="26" spans="1:11" ht="21" customHeight="1" x14ac:dyDescent="0.25">
      <c r="A26" s="331" t="s">
        <v>6</v>
      </c>
      <c r="B26" s="331"/>
      <c r="C26" s="331"/>
      <c r="D26" s="331"/>
      <c r="E26" s="331"/>
      <c r="F26" s="331"/>
      <c r="G26" s="331"/>
      <c r="H26" s="331"/>
      <c r="I26" s="331"/>
      <c r="J26" s="331"/>
    </row>
    <row r="27" spans="1:11" ht="41.25" customHeight="1" x14ac:dyDescent="0.3">
      <c r="B27" s="332" t="s">
        <v>227</v>
      </c>
      <c r="C27" s="332"/>
      <c r="D27" s="332"/>
      <c r="E27" s="332"/>
      <c r="F27" s="332"/>
      <c r="G27" s="332"/>
      <c r="H27" s="332"/>
      <c r="I27" s="332"/>
      <c r="J27" s="332"/>
    </row>
    <row r="28" spans="1:11" ht="20.25" customHeight="1" x14ac:dyDescent="0.3">
      <c r="B28" s="10"/>
    </row>
    <row r="29" spans="1:11" ht="36" hidden="1" customHeight="1" x14ac:dyDescent="0.3">
      <c r="B29" s="10"/>
    </row>
    <row r="30" spans="1:11" ht="22.5" customHeight="1" x14ac:dyDescent="0.3">
      <c r="B30" s="10"/>
    </row>
    <row r="31" spans="1:11" ht="15" customHeight="1" x14ac:dyDescent="0.3">
      <c r="F31" s="324" t="s">
        <v>184</v>
      </c>
      <c r="G31" s="324"/>
      <c r="H31" s="324"/>
      <c r="I31" s="324"/>
      <c r="J31" s="324"/>
    </row>
    <row r="32" spans="1:11" ht="23.25" customHeight="1" x14ac:dyDescent="0.3">
      <c r="F32" s="325" t="s">
        <v>7</v>
      </c>
      <c r="G32" s="325"/>
      <c r="H32" s="325"/>
      <c r="I32" s="325"/>
      <c r="J32" s="325"/>
    </row>
    <row r="33" spans="2:10" ht="18.75" x14ac:dyDescent="0.3">
      <c r="D33" s="9"/>
      <c r="E33" s="9"/>
      <c r="F33" s="5" t="s">
        <v>185</v>
      </c>
      <c r="G33" s="5"/>
      <c r="H33" s="5"/>
      <c r="I33" s="5"/>
      <c r="J33" s="5"/>
    </row>
    <row r="34" spans="2:10" ht="52.5" customHeight="1" x14ac:dyDescent="0.3">
      <c r="F34" s="326" t="s">
        <v>8</v>
      </c>
      <c r="G34" s="326"/>
      <c r="H34" s="326"/>
      <c r="I34" s="326"/>
      <c r="J34" s="326"/>
    </row>
    <row r="35" spans="2:10" ht="41.25" customHeight="1" x14ac:dyDescent="0.3">
      <c r="B35" s="11"/>
      <c r="F35" s="327" t="s">
        <v>186</v>
      </c>
      <c r="G35" s="327"/>
      <c r="H35" s="327"/>
      <c r="I35" s="327"/>
      <c r="J35" s="327"/>
    </row>
    <row r="36" spans="2:10" ht="18.75" x14ac:dyDescent="0.3">
      <c r="B36" s="11"/>
      <c r="F36" s="12"/>
    </row>
  </sheetData>
  <mergeCells count="19">
    <mergeCell ref="A20:J20"/>
    <mergeCell ref="A1:J1"/>
    <mergeCell ref="A2:J2"/>
    <mergeCell ref="A3:J3"/>
    <mergeCell ref="B5:J5"/>
    <mergeCell ref="B19:J19"/>
    <mergeCell ref="H8:J8"/>
    <mergeCell ref="F11:G11"/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O597"/>
  <sheetViews>
    <sheetView tabSelected="1" zoomScale="115" zoomScaleNormal="115" workbookViewId="0">
      <pane xSplit="28" ySplit="15" topLeftCell="AC79" activePane="bottomRight" state="frozen"/>
      <selection pane="topRight" activeCell="AE1" sqref="AE1"/>
      <selection pane="bottomLeft" activeCell="A17" sqref="A17"/>
      <selection pane="bottomRight" activeCell="Q64" sqref="Q64"/>
    </sheetView>
  </sheetViews>
  <sheetFormatPr defaultRowHeight="14.25" x14ac:dyDescent="0.2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6" width="2.875" style="14" customWidth="1"/>
    <col min="17" max="17" width="7" style="14" customWidth="1"/>
    <col min="18" max="18" width="3.375" style="14" customWidth="1"/>
    <col min="19" max="20" width="3.375" style="15" customWidth="1"/>
    <col min="21" max="21" width="4" style="14" customWidth="1"/>
    <col min="22" max="22" width="3.75" style="14" customWidth="1"/>
    <col min="23" max="23" width="3.5" style="14" customWidth="1"/>
    <col min="24" max="26" width="3.375" style="14" customWidth="1"/>
    <col min="27" max="27" width="3.875" style="14" customWidth="1"/>
    <col min="28" max="28" width="4.25" style="14" customWidth="1"/>
    <col min="29" max="29" width="3.5" style="15" customWidth="1"/>
    <col min="30" max="31" width="3" style="14" customWidth="1"/>
    <col min="32" max="32" width="2.375" style="14" customWidth="1"/>
    <col min="33" max="33" width="2.625" style="14" customWidth="1"/>
    <col min="34" max="34" width="4" style="14" customWidth="1"/>
    <col min="35" max="35" width="3.375" style="15" customWidth="1"/>
    <col min="36" max="37" width="2.625" style="14" customWidth="1"/>
    <col min="38" max="38" width="2.625" style="193" customWidth="1"/>
    <col min="39" max="39" width="2.625" style="14" customWidth="1"/>
    <col min="40" max="40" width="4.5" style="160" customWidth="1"/>
    <col min="41" max="41" width="3.25" style="15" customWidth="1"/>
    <col min="42" max="44" width="2.625" style="14" customWidth="1"/>
    <col min="45" max="45" width="5" style="14" customWidth="1"/>
    <col min="46" max="46" width="3.625" style="15" customWidth="1"/>
    <col min="47" max="49" width="2.625" style="14" customWidth="1"/>
    <col min="50" max="50" width="5" style="14" customWidth="1"/>
    <col min="51" max="51" width="3.5" style="15" customWidth="1"/>
    <col min="52" max="54" width="2.625" style="14" customWidth="1"/>
    <col min="55" max="55" width="5.125" style="14" customWidth="1"/>
    <col min="56" max="56" width="3.5" style="15" customWidth="1"/>
    <col min="57" max="59" width="2.625" style="14" customWidth="1"/>
    <col min="60" max="60" width="1.625" style="13" customWidth="1"/>
    <col min="61" max="276" width="8.5" style="13" customWidth="1"/>
    <col min="277" max="277" width="8.25" style="13" customWidth="1"/>
    <col min="278" max="284" width="3.875" style="13" customWidth="1"/>
    <col min="285" max="285" width="7.375" style="13" customWidth="1"/>
    <col min="286" max="286" width="10.5" style="13" customWidth="1"/>
    <col min="287" max="291" width="2" style="13" customWidth="1"/>
    <col min="292" max="292" width="10.75" style="13" hidden="1" customWidth="1"/>
    <col min="293" max="293" width="4.375" style="13" customWidth="1"/>
    <col min="294" max="294" width="3.625" style="13" customWidth="1"/>
    <col min="295" max="295" width="10.75" style="13" hidden="1" customWidth="1"/>
    <col min="296" max="296" width="4.5" style="13" customWidth="1"/>
    <col min="297" max="298" width="4.75" style="13" customWidth="1"/>
    <col min="299" max="303" width="6.25" style="13" customWidth="1"/>
    <col min="304" max="304" width="10.75" style="13" hidden="1" customWidth="1"/>
    <col min="305" max="305" width="4.5" style="13" customWidth="1"/>
    <col min="306" max="313" width="3.875" style="13" customWidth="1"/>
    <col min="314" max="532" width="8.5" style="13" customWidth="1"/>
    <col min="533" max="533" width="8.25" style="13" customWidth="1"/>
    <col min="534" max="540" width="3.875" style="13" customWidth="1"/>
    <col min="541" max="541" width="7.375" style="13" customWidth="1"/>
    <col min="542" max="542" width="10.5" style="13" customWidth="1"/>
    <col min="543" max="547" width="2" style="13" customWidth="1"/>
    <col min="548" max="548" width="10.75" style="13" hidden="1" customWidth="1"/>
    <col min="549" max="549" width="4.375" style="13" customWidth="1"/>
    <col min="550" max="550" width="3.625" style="13" customWidth="1"/>
    <col min="551" max="551" width="10.75" style="13" hidden="1" customWidth="1"/>
    <col min="552" max="552" width="4.5" style="13" customWidth="1"/>
    <col min="553" max="554" width="4.75" style="13" customWidth="1"/>
    <col min="555" max="559" width="6.25" style="13" customWidth="1"/>
    <col min="560" max="560" width="10.75" style="13" hidden="1" customWidth="1"/>
    <col min="561" max="561" width="4.5" style="13" customWidth="1"/>
    <col min="562" max="569" width="3.875" style="13" customWidth="1"/>
    <col min="570" max="788" width="8.5" style="13" customWidth="1"/>
    <col min="789" max="789" width="8.25" style="13" customWidth="1"/>
    <col min="790" max="796" width="3.875" style="13" customWidth="1"/>
    <col min="797" max="797" width="7.375" style="13" customWidth="1"/>
    <col min="798" max="798" width="10.5" style="13" customWidth="1"/>
    <col min="799" max="803" width="2" style="13" customWidth="1"/>
    <col min="804" max="804" width="10.75" style="13" hidden="1" customWidth="1"/>
    <col min="805" max="805" width="4.375" style="13" customWidth="1"/>
    <col min="806" max="806" width="3.625" style="13" customWidth="1"/>
    <col min="807" max="807" width="10.75" style="13" hidden="1" customWidth="1"/>
    <col min="808" max="808" width="4.5" style="13" customWidth="1"/>
    <col min="809" max="810" width="4.75" style="13" customWidth="1"/>
    <col min="811" max="815" width="6.25" style="13" customWidth="1"/>
    <col min="816" max="816" width="10.75" style="13" hidden="1" customWidth="1"/>
    <col min="817" max="817" width="4.5" style="13" customWidth="1"/>
    <col min="818" max="825" width="3.875" style="13" customWidth="1"/>
    <col min="826" max="1003" width="8.5" style="13" customWidth="1"/>
  </cols>
  <sheetData>
    <row r="1" spans="1:59" ht="13.5" customHeight="1" x14ac:dyDescent="0.2">
      <c r="AN1" s="14"/>
    </row>
    <row r="2" spans="1:59" s="13" customFormat="1" ht="15" customHeight="1" x14ac:dyDescent="0.2">
      <c r="A2" s="427" t="s">
        <v>9</v>
      </c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  <c r="AL2" s="427"/>
      <c r="AM2" s="427"/>
      <c r="AN2" s="427"/>
      <c r="AO2" s="427"/>
      <c r="AP2" s="427"/>
      <c r="AQ2" s="427"/>
      <c r="AR2" s="427"/>
      <c r="AS2" s="427"/>
      <c r="AT2" s="427"/>
      <c r="AU2" s="427"/>
      <c r="AV2" s="427"/>
      <c r="AW2" s="427"/>
      <c r="AX2" s="427"/>
      <c r="AY2" s="17"/>
      <c r="AZ2" s="16"/>
      <c r="BA2" s="16"/>
      <c r="BB2" s="16"/>
      <c r="BD2" s="18"/>
    </row>
    <row r="3" spans="1:59" s="19" customFormat="1" ht="16.5" customHeight="1" x14ac:dyDescent="0.2">
      <c r="A3" s="428" t="s">
        <v>10</v>
      </c>
      <c r="B3" s="354" t="s">
        <v>11</v>
      </c>
      <c r="C3" s="354"/>
      <c r="D3" s="354"/>
      <c r="E3" s="354"/>
      <c r="F3" s="354"/>
      <c r="G3" s="354" t="s">
        <v>12</v>
      </c>
      <c r="H3" s="354"/>
      <c r="I3" s="354"/>
      <c r="J3" s="354" t="s">
        <v>13</v>
      </c>
      <c r="K3" s="354"/>
      <c r="L3" s="354"/>
      <c r="M3" s="354"/>
      <c r="N3" s="354"/>
      <c r="O3" s="354" t="s">
        <v>14</v>
      </c>
      <c r="P3" s="354"/>
      <c r="Q3" s="354"/>
      <c r="R3" s="429" t="s">
        <v>15</v>
      </c>
      <c r="S3" s="429"/>
      <c r="T3" s="429"/>
      <c r="U3" s="429"/>
      <c r="V3" s="429"/>
      <c r="W3" s="354" t="s">
        <v>16</v>
      </c>
      <c r="X3" s="354"/>
      <c r="Y3" s="354"/>
      <c r="Z3" s="354"/>
      <c r="AA3" s="354"/>
      <c r="AB3" s="354"/>
      <c r="AC3" s="354"/>
      <c r="AD3" s="354"/>
      <c r="AE3" s="354"/>
      <c r="AF3" s="354"/>
      <c r="AG3" s="354"/>
      <c r="AH3" s="354" t="s">
        <v>17</v>
      </c>
      <c r="AI3" s="354"/>
      <c r="AJ3" s="354"/>
      <c r="AK3" s="354"/>
      <c r="AL3" s="354"/>
      <c r="AM3" s="354"/>
      <c r="AN3" s="354"/>
      <c r="AO3" s="354"/>
      <c r="AP3" s="354"/>
      <c r="AQ3" s="354"/>
      <c r="AR3" s="354"/>
      <c r="AS3" s="354" t="s">
        <v>18</v>
      </c>
      <c r="AT3" s="354"/>
      <c r="AU3" s="354"/>
      <c r="AV3" s="354"/>
      <c r="AW3" s="354"/>
      <c r="AX3" s="354"/>
      <c r="AY3" s="17"/>
      <c r="AZ3" s="16"/>
      <c r="BA3" s="16"/>
      <c r="BB3" s="16"/>
      <c r="BC3" s="13"/>
      <c r="BD3" s="18"/>
      <c r="BE3" s="13"/>
      <c r="BF3" s="13"/>
      <c r="BG3" s="13"/>
    </row>
    <row r="4" spans="1:59" s="19" customFormat="1" ht="18" customHeight="1" x14ac:dyDescent="0.2">
      <c r="A4" s="428"/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429"/>
      <c r="S4" s="429"/>
      <c r="T4" s="429"/>
      <c r="U4" s="429"/>
      <c r="V4" s="429"/>
      <c r="W4" s="354"/>
      <c r="X4" s="354"/>
      <c r="Y4" s="354"/>
      <c r="Z4" s="354"/>
      <c r="AA4" s="354"/>
      <c r="AB4" s="354"/>
      <c r="AC4" s="354"/>
      <c r="AD4" s="354"/>
      <c r="AE4" s="354"/>
      <c r="AF4" s="354"/>
      <c r="AG4" s="354"/>
      <c r="AH4" s="354"/>
      <c r="AI4" s="354"/>
      <c r="AJ4" s="354"/>
      <c r="AK4" s="354"/>
      <c r="AL4" s="354"/>
      <c r="AM4" s="354"/>
      <c r="AN4" s="354"/>
      <c r="AO4" s="354"/>
      <c r="AP4" s="354"/>
      <c r="AQ4" s="354"/>
      <c r="AR4" s="354"/>
      <c r="AS4" s="354"/>
      <c r="AT4" s="354"/>
      <c r="AU4" s="354"/>
      <c r="AV4" s="354"/>
      <c r="AW4" s="354"/>
      <c r="AX4" s="354"/>
      <c r="AY4" s="17"/>
      <c r="AZ4" s="16"/>
      <c r="BA4" s="16"/>
      <c r="BB4" s="16"/>
      <c r="BC4" s="13"/>
      <c r="BD4" s="18"/>
      <c r="BE4" s="13"/>
      <c r="BF4" s="13"/>
      <c r="BG4" s="13"/>
    </row>
    <row r="5" spans="1:59" s="13" customFormat="1" ht="10.5" customHeight="1" x14ac:dyDescent="0.2">
      <c r="A5" s="20">
        <v>1</v>
      </c>
      <c r="B5" s="420">
        <v>2</v>
      </c>
      <c r="C5" s="420"/>
      <c r="D5" s="420"/>
      <c r="E5" s="420"/>
      <c r="F5" s="420"/>
      <c r="G5" s="421">
        <v>3</v>
      </c>
      <c r="H5" s="421"/>
      <c r="I5" s="421"/>
      <c r="J5" s="421">
        <v>4</v>
      </c>
      <c r="K5" s="421"/>
      <c r="L5" s="421"/>
      <c r="M5" s="421"/>
      <c r="N5" s="421"/>
      <c r="O5" s="421">
        <v>5</v>
      </c>
      <c r="P5" s="421"/>
      <c r="Q5" s="421"/>
      <c r="R5" s="422">
        <v>6</v>
      </c>
      <c r="S5" s="422"/>
      <c r="T5" s="422"/>
      <c r="U5" s="422"/>
      <c r="V5" s="422"/>
      <c r="W5" s="421">
        <v>7</v>
      </c>
      <c r="X5" s="421"/>
      <c r="Y5" s="421"/>
      <c r="Z5" s="421"/>
      <c r="AA5" s="421"/>
      <c r="AB5" s="421"/>
      <c r="AC5" s="421"/>
      <c r="AD5" s="421"/>
      <c r="AE5" s="421"/>
      <c r="AF5" s="421"/>
      <c r="AG5" s="421"/>
      <c r="AH5" s="421">
        <v>8</v>
      </c>
      <c r="AI5" s="421"/>
      <c r="AJ5" s="421"/>
      <c r="AK5" s="421"/>
      <c r="AL5" s="421"/>
      <c r="AM5" s="421"/>
      <c r="AN5" s="421"/>
      <c r="AO5" s="421"/>
      <c r="AP5" s="421"/>
      <c r="AQ5" s="421"/>
      <c r="AR5" s="421"/>
      <c r="AS5" s="421">
        <v>9</v>
      </c>
      <c r="AT5" s="421"/>
      <c r="AU5" s="421"/>
      <c r="AV5" s="421"/>
      <c r="AW5" s="421"/>
      <c r="AX5" s="421"/>
      <c r="AY5" s="17"/>
      <c r="AZ5" s="16"/>
      <c r="BA5" s="16"/>
      <c r="BB5" s="16"/>
      <c r="BD5" s="18"/>
    </row>
    <row r="6" spans="1:59" s="13" customFormat="1" ht="10.5" customHeight="1" x14ac:dyDescent="0.2">
      <c r="A6" s="23" t="s">
        <v>19</v>
      </c>
      <c r="B6" s="340">
        <f>(AB91+AH91)/36</f>
        <v>39</v>
      </c>
      <c r="C6" s="340"/>
      <c r="D6" s="340"/>
      <c r="E6" s="340"/>
      <c r="F6" s="340"/>
      <c r="G6" s="340">
        <f>(AB92+AH92)/36</f>
        <v>0</v>
      </c>
      <c r="H6" s="340"/>
      <c r="I6" s="340"/>
      <c r="J6" s="340">
        <f>(AB93+AH93)/36</f>
        <v>0</v>
      </c>
      <c r="K6" s="340"/>
      <c r="L6" s="340"/>
      <c r="M6" s="340"/>
      <c r="N6" s="340"/>
      <c r="O6" s="424">
        <f>(AB94+AH94)/36</f>
        <v>0.66666666666666663</v>
      </c>
      <c r="P6" s="424"/>
      <c r="Q6" s="424"/>
      <c r="R6" s="351">
        <f>(AB95+AH95)/36</f>
        <v>1.3333333333333333</v>
      </c>
      <c r="S6" s="351"/>
      <c r="T6" s="351"/>
      <c r="U6" s="351"/>
      <c r="V6" s="351"/>
      <c r="W6" s="340">
        <f>(AB96+AH96)/36</f>
        <v>0</v>
      </c>
      <c r="X6" s="340"/>
      <c r="Y6" s="340"/>
      <c r="Z6" s="340"/>
      <c r="AA6" s="340"/>
      <c r="AB6" s="340"/>
      <c r="AC6" s="340"/>
      <c r="AD6" s="340"/>
      <c r="AE6" s="340"/>
      <c r="AF6" s="340"/>
      <c r="AG6" s="340"/>
      <c r="AH6" s="423">
        <v>11</v>
      </c>
      <c r="AI6" s="423"/>
      <c r="AJ6" s="423"/>
      <c r="AK6" s="423"/>
      <c r="AL6" s="423"/>
      <c r="AM6" s="423"/>
      <c r="AN6" s="423"/>
      <c r="AO6" s="423"/>
      <c r="AP6" s="423"/>
      <c r="AQ6" s="423"/>
      <c r="AR6" s="423"/>
      <c r="AS6" s="340">
        <f>SUM(B6:AN6)</f>
        <v>52</v>
      </c>
      <c r="AT6" s="340"/>
      <c r="AU6" s="340"/>
      <c r="AV6" s="340"/>
      <c r="AW6" s="340"/>
      <c r="AX6" s="340"/>
      <c r="AY6" s="17"/>
      <c r="AZ6" s="16"/>
      <c r="BA6" s="16"/>
      <c r="BB6" s="16"/>
      <c r="BD6" s="18"/>
    </row>
    <row r="7" spans="1:59" s="13" customFormat="1" ht="10.5" customHeight="1" x14ac:dyDescent="0.2">
      <c r="A7" s="23" t="s">
        <v>20</v>
      </c>
      <c r="B7" s="340">
        <f>(AN91+AS91)/36</f>
        <v>25</v>
      </c>
      <c r="C7" s="340"/>
      <c r="D7" s="340"/>
      <c r="E7" s="340"/>
      <c r="F7" s="340"/>
      <c r="G7" s="340">
        <f>(AN92+AS92)/36</f>
        <v>8</v>
      </c>
      <c r="H7" s="340"/>
      <c r="I7" s="340"/>
      <c r="J7" s="340">
        <f>(AN93+AS93)/36</f>
        <v>7</v>
      </c>
      <c r="K7" s="340"/>
      <c r="L7" s="340"/>
      <c r="M7" s="340"/>
      <c r="N7" s="340"/>
      <c r="O7" s="424">
        <f>(AN94+AS94)/36</f>
        <v>0.33333333333333331</v>
      </c>
      <c r="P7" s="424"/>
      <c r="Q7" s="424"/>
      <c r="R7" s="351">
        <f>(AN95+AS95)/36</f>
        <v>0.66666666666666663</v>
      </c>
      <c r="S7" s="351"/>
      <c r="T7" s="351"/>
      <c r="U7" s="351"/>
      <c r="V7" s="351"/>
      <c r="W7" s="340">
        <f>(AN96+AS96)/36</f>
        <v>0</v>
      </c>
      <c r="X7" s="340"/>
      <c r="Y7" s="340"/>
      <c r="Z7" s="340"/>
      <c r="AA7" s="340"/>
      <c r="AB7" s="340"/>
      <c r="AC7" s="340"/>
      <c r="AD7" s="340"/>
      <c r="AE7" s="340"/>
      <c r="AF7" s="340"/>
      <c r="AG7" s="340"/>
      <c r="AH7" s="423">
        <v>11</v>
      </c>
      <c r="AI7" s="423"/>
      <c r="AJ7" s="423"/>
      <c r="AK7" s="423"/>
      <c r="AL7" s="423"/>
      <c r="AM7" s="423"/>
      <c r="AN7" s="423"/>
      <c r="AO7" s="423"/>
      <c r="AP7" s="423"/>
      <c r="AQ7" s="423"/>
      <c r="AR7" s="423"/>
      <c r="AS7" s="340">
        <f>SUM(B7:AN7)</f>
        <v>52</v>
      </c>
      <c r="AT7" s="340"/>
      <c r="AU7" s="340"/>
      <c r="AV7" s="340"/>
      <c r="AW7" s="340"/>
      <c r="AX7" s="340"/>
      <c r="AY7" s="17"/>
      <c r="AZ7" s="16"/>
      <c r="BA7" s="16"/>
      <c r="BB7" s="16"/>
      <c r="BD7" s="18"/>
    </row>
    <row r="8" spans="1:59" s="13" customFormat="1" ht="10.5" customHeight="1" x14ac:dyDescent="0.2">
      <c r="A8" s="174" t="s">
        <v>21</v>
      </c>
      <c r="B8" s="347">
        <f>(AX91+BC91)/36</f>
        <v>14</v>
      </c>
      <c r="C8" s="348"/>
      <c r="D8" s="348"/>
      <c r="E8" s="348"/>
      <c r="F8" s="349"/>
      <c r="G8" s="347">
        <f>(AX92+BC92)/36</f>
        <v>14</v>
      </c>
      <c r="H8" s="348"/>
      <c r="I8" s="349"/>
      <c r="J8" s="347">
        <f>(AX93+BC93)/36</f>
        <v>10</v>
      </c>
      <c r="K8" s="348"/>
      <c r="L8" s="348"/>
      <c r="M8" s="348"/>
      <c r="N8" s="349"/>
      <c r="O8" s="350">
        <f>(AX94+BC94)/36</f>
        <v>0.33333333333333331</v>
      </c>
      <c r="P8" s="351"/>
      <c r="Q8" s="352"/>
      <c r="R8" s="350">
        <f>(AX95+BC95)/36</f>
        <v>0.66666666666666663</v>
      </c>
      <c r="S8" s="351"/>
      <c r="T8" s="351"/>
      <c r="U8" s="351"/>
      <c r="V8" s="352"/>
      <c r="W8" s="340">
        <f>(AX96+BC96)/36</f>
        <v>2</v>
      </c>
      <c r="X8" s="340"/>
      <c r="Y8" s="340"/>
      <c r="Z8" s="340"/>
      <c r="AA8" s="340"/>
      <c r="AB8" s="340"/>
      <c r="AC8" s="340"/>
      <c r="AD8" s="340"/>
      <c r="AE8" s="340"/>
      <c r="AF8" s="340"/>
      <c r="AG8" s="340"/>
      <c r="AH8" s="337">
        <v>2</v>
      </c>
      <c r="AI8" s="338"/>
      <c r="AJ8" s="338"/>
      <c r="AK8" s="338"/>
      <c r="AL8" s="338"/>
      <c r="AM8" s="338"/>
      <c r="AN8" s="338"/>
      <c r="AO8" s="338"/>
      <c r="AP8" s="338"/>
      <c r="AQ8" s="338"/>
      <c r="AR8" s="339"/>
      <c r="AS8" s="340">
        <f>SUM(B8:AN8)</f>
        <v>43</v>
      </c>
      <c r="AT8" s="340"/>
      <c r="AU8" s="340"/>
      <c r="AV8" s="340"/>
      <c r="AW8" s="340"/>
      <c r="AX8" s="340"/>
      <c r="AY8" s="17"/>
      <c r="AZ8" s="179"/>
      <c r="BA8" s="179"/>
      <c r="BB8" s="179"/>
      <c r="BD8" s="18"/>
    </row>
    <row r="9" spans="1:59" s="13" customFormat="1" ht="13.5" customHeight="1" x14ac:dyDescent="0.2">
      <c r="A9" s="23" t="s">
        <v>18</v>
      </c>
      <c r="B9" s="431">
        <f>SUM(B6:F8)</f>
        <v>78</v>
      </c>
      <c r="C9" s="431"/>
      <c r="D9" s="431"/>
      <c r="E9" s="431"/>
      <c r="F9" s="431"/>
      <c r="G9" s="430">
        <f>SUM(G6:I8)</f>
        <v>22</v>
      </c>
      <c r="H9" s="430"/>
      <c r="I9" s="430"/>
      <c r="J9" s="430">
        <f>SUM(J6:N8)</f>
        <v>17</v>
      </c>
      <c r="K9" s="430"/>
      <c r="L9" s="430"/>
      <c r="M9" s="430"/>
      <c r="N9" s="430"/>
      <c r="O9" s="432">
        <f>O6+O7+O8</f>
        <v>1.3333333333333333</v>
      </c>
      <c r="P9" s="432"/>
      <c r="Q9" s="432"/>
      <c r="R9" s="433">
        <f>R6+R7+R8</f>
        <v>2.6666666666666665</v>
      </c>
      <c r="S9" s="434"/>
      <c r="T9" s="434"/>
      <c r="U9" s="434"/>
      <c r="V9" s="435"/>
      <c r="W9" s="430">
        <f>SUM(W6:AG8)</f>
        <v>2</v>
      </c>
      <c r="X9" s="430"/>
      <c r="Y9" s="430"/>
      <c r="Z9" s="430"/>
      <c r="AA9" s="430"/>
      <c r="AB9" s="430"/>
      <c r="AC9" s="430"/>
      <c r="AD9" s="430"/>
      <c r="AE9" s="430"/>
      <c r="AF9" s="430"/>
      <c r="AG9" s="430"/>
      <c r="AH9" s="430">
        <f>SUM(AH6:AR8)</f>
        <v>24</v>
      </c>
      <c r="AI9" s="430"/>
      <c r="AJ9" s="430"/>
      <c r="AK9" s="430"/>
      <c r="AL9" s="430"/>
      <c r="AM9" s="430"/>
      <c r="AN9" s="430"/>
      <c r="AO9" s="430"/>
      <c r="AP9" s="430"/>
      <c r="AQ9" s="430"/>
      <c r="AR9" s="430"/>
      <c r="AS9" s="430">
        <f>SUM(AS6:AX8)</f>
        <v>147</v>
      </c>
      <c r="AT9" s="430"/>
      <c r="AU9" s="430"/>
      <c r="AV9" s="430"/>
      <c r="AW9" s="430"/>
      <c r="AX9" s="430"/>
      <c r="AY9" s="17"/>
      <c r="AZ9" s="16"/>
      <c r="BA9" s="16"/>
      <c r="BB9" s="16"/>
      <c r="BD9" s="18"/>
    </row>
    <row r="10" spans="1:59" s="13" customFormat="1" ht="12.75" customHeight="1" x14ac:dyDescent="0.2">
      <c r="A10" s="24"/>
      <c r="B10" s="25"/>
      <c r="C10" s="25"/>
      <c r="D10" s="25">
        <f>65+39</f>
        <v>104</v>
      </c>
      <c r="E10" s="25"/>
      <c r="F10" s="25"/>
      <c r="G10" s="25"/>
      <c r="H10" s="25">
        <f>G9+J9</f>
        <v>39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  <c r="T10" s="26"/>
      <c r="U10" s="25"/>
      <c r="V10" s="25"/>
      <c r="W10" s="25"/>
      <c r="X10" s="25"/>
      <c r="Y10" s="25"/>
      <c r="Z10" s="25"/>
      <c r="AA10" s="25"/>
      <c r="AB10" s="25"/>
      <c r="AC10" s="26"/>
      <c r="AD10" s="25"/>
      <c r="AE10" s="25"/>
      <c r="AF10" s="25"/>
      <c r="AG10" s="25"/>
      <c r="AH10" s="25"/>
      <c r="AI10" s="26"/>
      <c r="AJ10" s="25"/>
      <c r="AK10" s="25"/>
      <c r="AL10" s="194"/>
      <c r="AM10" s="25"/>
      <c r="AN10" s="25"/>
      <c r="AO10" s="26"/>
      <c r="AP10" s="25"/>
      <c r="AQ10" s="25"/>
      <c r="AR10" s="25"/>
      <c r="AS10" s="25"/>
      <c r="AT10" s="26"/>
      <c r="AU10" s="25"/>
      <c r="AV10" s="25"/>
      <c r="AW10" s="25"/>
      <c r="AX10" s="25"/>
      <c r="AY10" s="17"/>
      <c r="AZ10" s="16"/>
      <c r="BA10" s="16"/>
      <c r="BB10" s="16"/>
      <c r="BD10" s="18"/>
    </row>
    <row r="11" spans="1:59" ht="14.25" customHeight="1" x14ac:dyDescent="0.2">
      <c r="AN11" s="14"/>
    </row>
    <row r="12" spans="1:59" x14ac:dyDescent="0.2">
      <c r="A12" s="27" t="s">
        <v>22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195"/>
      <c r="AM12" s="28"/>
      <c r="AN12" s="28"/>
      <c r="AO12" s="28"/>
      <c r="AP12" s="28"/>
      <c r="AQ12" s="28"/>
      <c r="AR12" s="28"/>
      <c r="AS12" s="28"/>
      <c r="AT12" s="17"/>
      <c r="AU12" s="16"/>
      <c r="AV12" s="16"/>
      <c r="AW12" s="16"/>
    </row>
    <row r="13" spans="1:59" ht="21.75" customHeight="1" x14ac:dyDescent="0.2">
      <c r="A13" s="413" t="s">
        <v>23</v>
      </c>
      <c r="B13" s="414" t="s">
        <v>24</v>
      </c>
      <c r="C13" s="414"/>
      <c r="D13" s="414"/>
      <c r="E13" s="414"/>
      <c r="F13" s="414"/>
      <c r="G13" s="414"/>
      <c r="H13" s="414"/>
      <c r="I13" s="414"/>
      <c r="J13" s="414"/>
      <c r="K13" s="413" t="s">
        <v>25</v>
      </c>
      <c r="L13" s="413"/>
      <c r="M13" s="413"/>
      <c r="N13" s="413"/>
      <c r="O13" s="413"/>
      <c r="P13" s="413"/>
      <c r="Q13" s="415" t="s">
        <v>26</v>
      </c>
      <c r="R13" s="415"/>
      <c r="S13" s="415"/>
      <c r="T13" s="415"/>
      <c r="U13" s="415"/>
      <c r="V13" s="415"/>
      <c r="W13" s="415"/>
      <c r="X13" s="415"/>
      <c r="Y13" s="415"/>
      <c r="Z13" s="415"/>
      <c r="AA13" s="415"/>
      <c r="AB13" s="359" t="s">
        <v>27</v>
      </c>
      <c r="AC13" s="360"/>
      <c r="AD13" s="360"/>
      <c r="AE13" s="360"/>
      <c r="AF13" s="360"/>
      <c r="AG13" s="360"/>
      <c r="AH13" s="360"/>
      <c r="AI13" s="360"/>
      <c r="AJ13" s="360"/>
      <c r="AK13" s="360"/>
      <c r="AL13" s="360"/>
      <c r="AM13" s="360"/>
      <c r="AN13" s="360"/>
      <c r="AO13" s="360"/>
      <c r="AP13" s="360"/>
      <c r="AQ13" s="360"/>
      <c r="AR13" s="360"/>
      <c r="AS13" s="360"/>
      <c r="AT13" s="360"/>
      <c r="AU13" s="360"/>
      <c r="AV13" s="360"/>
      <c r="AW13" s="360"/>
      <c r="AX13" s="360"/>
      <c r="AY13" s="360"/>
      <c r="AZ13" s="360"/>
      <c r="BA13" s="360"/>
      <c r="BB13" s="360"/>
      <c r="BC13" s="360"/>
      <c r="BD13" s="360"/>
      <c r="BE13" s="360"/>
      <c r="BF13" s="360"/>
      <c r="BG13" s="360"/>
    </row>
    <row r="14" spans="1:59" ht="33" customHeight="1" x14ac:dyDescent="0.2">
      <c r="A14" s="413"/>
      <c r="B14" s="414"/>
      <c r="C14" s="414"/>
      <c r="D14" s="414"/>
      <c r="E14" s="414"/>
      <c r="F14" s="414"/>
      <c r="G14" s="414"/>
      <c r="H14" s="414"/>
      <c r="I14" s="414"/>
      <c r="J14" s="414"/>
      <c r="K14" s="413"/>
      <c r="L14" s="413"/>
      <c r="M14" s="413"/>
      <c r="N14" s="413"/>
      <c r="O14" s="413"/>
      <c r="P14" s="413"/>
      <c r="Q14" s="416" t="s">
        <v>176</v>
      </c>
      <c r="R14" s="416" t="s">
        <v>15</v>
      </c>
      <c r="S14" s="417" t="s">
        <v>14</v>
      </c>
      <c r="T14" s="341" t="s">
        <v>175</v>
      </c>
      <c r="U14" s="418" t="s">
        <v>28</v>
      </c>
      <c r="V14" s="366" t="s">
        <v>29</v>
      </c>
      <c r="W14" s="366"/>
      <c r="X14" s="366"/>
      <c r="Y14" s="366"/>
      <c r="Z14" s="366"/>
      <c r="AA14" s="366"/>
      <c r="AB14" s="357" t="s">
        <v>19</v>
      </c>
      <c r="AC14" s="357"/>
      <c r="AD14" s="357"/>
      <c r="AE14" s="357"/>
      <c r="AF14" s="357"/>
      <c r="AG14" s="357"/>
      <c r="AH14" s="357"/>
      <c r="AI14" s="357"/>
      <c r="AJ14" s="357"/>
      <c r="AK14" s="357"/>
      <c r="AL14" s="357"/>
      <c r="AM14" s="357"/>
      <c r="AN14" s="358" t="s">
        <v>20</v>
      </c>
      <c r="AO14" s="358"/>
      <c r="AP14" s="358"/>
      <c r="AQ14" s="358"/>
      <c r="AR14" s="358"/>
      <c r="AS14" s="358"/>
      <c r="AT14" s="358"/>
      <c r="AU14" s="358"/>
      <c r="AV14" s="358"/>
      <c r="AW14" s="358"/>
      <c r="AX14" s="357" t="s">
        <v>21</v>
      </c>
      <c r="AY14" s="357"/>
      <c r="AZ14" s="357"/>
      <c r="BA14" s="357"/>
      <c r="BB14" s="357"/>
      <c r="BC14" s="357"/>
      <c r="BD14" s="357"/>
      <c r="BE14" s="357"/>
      <c r="BF14" s="357"/>
      <c r="BG14" s="357"/>
    </row>
    <row r="15" spans="1:59" ht="30.75" customHeight="1" x14ac:dyDescent="0.2">
      <c r="A15" s="413"/>
      <c r="B15" s="414"/>
      <c r="C15" s="414"/>
      <c r="D15" s="414"/>
      <c r="E15" s="414"/>
      <c r="F15" s="414"/>
      <c r="G15" s="414"/>
      <c r="H15" s="414"/>
      <c r="I15" s="414"/>
      <c r="J15" s="414"/>
      <c r="K15" s="413"/>
      <c r="L15" s="413"/>
      <c r="M15" s="413"/>
      <c r="N15" s="413"/>
      <c r="O15" s="413"/>
      <c r="P15" s="413"/>
      <c r="Q15" s="416"/>
      <c r="R15" s="416"/>
      <c r="S15" s="417"/>
      <c r="T15" s="342"/>
      <c r="U15" s="418"/>
      <c r="V15" s="355" t="s">
        <v>30</v>
      </c>
      <c r="W15" s="355"/>
      <c r="X15" s="355"/>
      <c r="Y15" s="355"/>
      <c r="Z15" s="355"/>
      <c r="AA15" s="353" t="s">
        <v>31</v>
      </c>
      <c r="AB15" s="354" t="s">
        <v>32</v>
      </c>
      <c r="AC15" s="355" t="s">
        <v>33</v>
      </c>
      <c r="AD15" s="355"/>
      <c r="AE15" s="355"/>
      <c r="AF15" s="355"/>
      <c r="AG15" s="355"/>
      <c r="AH15" s="354" t="s">
        <v>34</v>
      </c>
      <c r="AI15" s="355" t="s">
        <v>33</v>
      </c>
      <c r="AJ15" s="355"/>
      <c r="AK15" s="355"/>
      <c r="AL15" s="355"/>
      <c r="AM15" s="355"/>
      <c r="AN15" s="370" t="s">
        <v>179</v>
      </c>
      <c r="AO15" s="355" t="s">
        <v>33</v>
      </c>
      <c r="AP15" s="355"/>
      <c r="AQ15" s="355"/>
      <c r="AR15" s="355"/>
      <c r="AS15" s="354" t="s">
        <v>35</v>
      </c>
      <c r="AT15" s="355" t="s">
        <v>33</v>
      </c>
      <c r="AU15" s="355"/>
      <c r="AV15" s="355"/>
      <c r="AW15" s="355"/>
      <c r="AX15" s="412" t="s">
        <v>36</v>
      </c>
      <c r="AY15" s="366" t="s">
        <v>33</v>
      </c>
      <c r="AZ15" s="366"/>
      <c r="BA15" s="366"/>
      <c r="BB15" s="366"/>
      <c r="BC15" s="367" t="s">
        <v>141</v>
      </c>
      <c r="BD15" s="355" t="s">
        <v>33</v>
      </c>
      <c r="BE15" s="355"/>
      <c r="BF15" s="355"/>
      <c r="BG15" s="355"/>
    </row>
    <row r="16" spans="1:59" ht="12.75" customHeight="1" x14ac:dyDescent="0.2">
      <c r="A16" s="413"/>
      <c r="B16" s="414"/>
      <c r="C16" s="414"/>
      <c r="D16" s="414"/>
      <c r="E16" s="414"/>
      <c r="F16" s="414"/>
      <c r="G16" s="414"/>
      <c r="H16" s="414"/>
      <c r="I16" s="414"/>
      <c r="J16" s="414"/>
      <c r="K16" s="413"/>
      <c r="L16" s="413"/>
      <c r="M16" s="413"/>
      <c r="N16" s="413"/>
      <c r="O16" s="413"/>
      <c r="P16" s="413"/>
      <c r="Q16" s="416"/>
      <c r="R16" s="416"/>
      <c r="S16" s="417"/>
      <c r="T16" s="342"/>
      <c r="U16" s="418"/>
      <c r="V16" s="419" t="s">
        <v>37</v>
      </c>
      <c r="W16" s="355" t="s">
        <v>33</v>
      </c>
      <c r="X16" s="355"/>
      <c r="Y16" s="355"/>
      <c r="Z16" s="355"/>
      <c r="AA16" s="353"/>
      <c r="AB16" s="354"/>
      <c r="AC16" s="356" t="s">
        <v>14</v>
      </c>
      <c r="AD16" s="353" t="s">
        <v>38</v>
      </c>
      <c r="AE16" s="361" t="s">
        <v>92</v>
      </c>
      <c r="AF16" s="353" t="s">
        <v>39</v>
      </c>
      <c r="AG16" s="353" t="s">
        <v>40</v>
      </c>
      <c r="AH16" s="354"/>
      <c r="AI16" s="356" t="s">
        <v>14</v>
      </c>
      <c r="AJ16" s="353" t="s">
        <v>38</v>
      </c>
      <c r="AK16" s="361" t="s">
        <v>92</v>
      </c>
      <c r="AL16" s="353" t="s">
        <v>39</v>
      </c>
      <c r="AM16" s="353" t="s">
        <v>40</v>
      </c>
      <c r="AN16" s="370"/>
      <c r="AO16" s="356" t="s">
        <v>14</v>
      </c>
      <c r="AP16" s="353" t="s">
        <v>38</v>
      </c>
      <c r="AQ16" s="353" t="s">
        <v>39</v>
      </c>
      <c r="AR16" s="353" t="s">
        <v>40</v>
      </c>
      <c r="AS16" s="354"/>
      <c r="AT16" s="356" t="s">
        <v>14</v>
      </c>
      <c r="AU16" s="353" t="s">
        <v>38</v>
      </c>
      <c r="AV16" s="353" t="s">
        <v>39</v>
      </c>
      <c r="AW16" s="353" t="s">
        <v>40</v>
      </c>
      <c r="AX16" s="412"/>
      <c r="AY16" s="356" t="s">
        <v>14</v>
      </c>
      <c r="AZ16" s="353" t="s">
        <v>38</v>
      </c>
      <c r="BA16" s="353" t="s">
        <v>39</v>
      </c>
      <c r="BB16" s="369" t="s">
        <v>40</v>
      </c>
      <c r="BC16" s="367"/>
      <c r="BD16" s="356" t="s">
        <v>14</v>
      </c>
      <c r="BE16" s="353" t="s">
        <v>38</v>
      </c>
      <c r="BF16" s="353" t="s">
        <v>39</v>
      </c>
      <c r="BG16" s="353" t="s">
        <v>40</v>
      </c>
    </row>
    <row r="17" spans="1:1003" ht="84.75" customHeight="1" x14ac:dyDescent="0.2">
      <c r="A17" s="413"/>
      <c r="B17" s="414"/>
      <c r="C17" s="414"/>
      <c r="D17" s="414"/>
      <c r="E17" s="414"/>
      <c r="F17" s="414"/>
      <c r="G17" s="414"/>
      <c r="H17" s="414"/>
      <c r="I17" s="414"/>
      <c r="J17" s="414"/>
      <c r="K17" s="413"/>
      <c r="L17" s="413"/>
      <c r="M17" s="413"/>
      <c r="N17" s="413"/>
      <c r="O17" s="413"/>
      <c r="P17" s="413"/>
      <c r="Q17" s="416"/>
      <c r="R17" s="416"/>
      <c r="S17" s="417"/>
      <c r="T17" s="343"/>
      <c r="U17" s="418"/>
      <c r="V17" s="419"/>
      <c r="W17" s="29" t="s">
        <v>41</v>
      </c>
      <c r="X17" s="29" t="s">
        <v>42</v>
      </c>
      <c r="Y17" s="29" t="s">
        <v>43</v>
      </c>
      <c r="Z17" s="29" t="s">
        <v>44</v>
      </c>
      <c r="AA17" s="353"/>
      <c r="AB17" s="354"/>
      <c r="AC17" s="356"/>
      <c r="AD17" s="353"/>
      <c r="AE17" s="362"/>
      <c r="AF17" s="353"/>
      <c r="AG17" s="353"/>
      <c r="AH17" s="354"/>
      <c r="AI17" s="356"/>
      <c r="AJ17" s="353"/>
      <c r="AK17" s="363"/>
      <c r="AL17" s="353"/>
      <c r="AM17" s="353"/>
      <c r="AN17" s="370"/>
      <c r="AO17" s="356"/>
      <c r="AP17" s="353"/>
      <c r="AQ17" s="353"/>
      <c r="AR17" s="353"/>
      <c r="AS17" s="354"/>
      <c r="AT17" s="356"/>
      <c r="AU17" s="353"/>
      <c r="AV17" s="353"/>
      <c r="AW17" s="353"/>
      <c r="AX17" s="412"/>
      <c r="AY17" s="356"/>
      <c r="AZ17" s="353"/>
      <c r="BA17" s="353"/>
      <c r="BB17" s="369"/>
      <c r="BC17" s="368"/>
      <c r="BD17" s="356"/>
      <c r="BE17" s="353"/>
      <c r="BF17" s="353"/>
      <c r="BG17" s="353"/>
    </row>
    <row r="18" spans="1:1003" ht="11.25" customHeight="1" x14ac:dyDescent="0.2">
      <c r="A18" s="413"/>
      <c r="B18" s="414"/>
      <c r="C18" s="414"/>
      <c r="D18" s="414"/>
      <c r="E18" s="414"/>
      <c r="F18" s="414"/>
      <c r="G18" s="414"/>
      <c r="H18" s="414"/>
      <c r="I18" s="414"/>
      <c r="J18" s="414"/>
      <c r="K18" s="30">
        <v>1</v>
      </c>
      <c r="L18" s="30">
        <v>2</v>
      </c>
      <c r="M18" s="30">
        <v>3</v>
      </c>
      <c r="N18" s="30">
        <v>4</v>
      </c>
      <c r="O18" s="30">
        <v>5</v>
      </c>
      <c r="P18" s="177">
        <v>6</v>
      </c>
      <c r="Q18" s="31"/>
      <c r="R18" s="31"/>
      <c r="S18" s="32"/>
      <c r="T18" s="32"/>
      <c r="U18" s="33"/>
      <c r="V18" s="34"/>
      <c r="W18" s="35"/>
      <c r="X18" s="35"/>
      <c r="Y18" s="35"/>
      <c r="Z18" s="35"/>
      <c r="AA18" s="35"/>
      <c r="AB18" s="36">
        <v>17</v>
      </c>
      <c r="AC18" s="37"/>
      <c r="AD18" s="38"/>
      <c r="AE18" s="175"/>
      <c r="AF18" s="38"/>
      <c r="AG18" s="38"/>
      <c r="AH18" s="39">
        <v>22</v>
      </c>
      <c r="AI18" s="37"/>
      <c r="AJ18" s="38"/>
      <c r="AK18" s="175"/>
      <c r="AL18" s="196"/>
      <c r="AM18" s="38"/>
      <c r="AN18" s="40">
        <v>17</v>
      </c>
      <c r="AO18" s="41"/>
      <c r="AP18" s="42"/>
      <c r="AQ18" s="42"/>
      <c r="AR18" s="42"/>
      <c r="AS18" s="43">
        <v>23.5</v>
      </c>
      <c r="AT18" s="41"/>
      <c r="AU18" s="42"/>
      <c r="AV18" s="42"/>
      <c r="AW18" s="42"/>
      <c r="AX18" s="283">
        <v>16.5</v>
      </c>
      <c r="AY18" s="41"/>
      <c r="AZ18" s="42"/>
      <c r="BA18" s="42"/>
      <c r="BB18" s="44"/>
      <c r="BC18" s="171">
        <v>23.5</v>
      </c>
      <c r="BD18" s="169"/>
      <c r="BE18" s="42"/>
      <c r="BF18" s="42"/>
      <c r="BG18" s="42"/>
    </row>
    <row r="19" spans="1:1003" s="14" customFormat="1" ht="15" customHeight="1" x14ac:dyDescent="0.2">
      <c r="A19" s="30">
        <v>1</v>
      </c>
      <c r="B19" s="364">
        <v>2</v>
      </c>
      <c r="C19" s="364"/>
      <c r="D19" s="364"/>
      <c r="E19" s="364"/>
      <c r="F19" s="364"/>
      <c r="G19" s="364"/>
      <c r="H19" s="364"/>
      <c r="I19" s="364"/>
      <c r="J19" s="364"/>
      <c r="K19" s="365">
        <v>3</v>
      </c>
      <c r="L19" s="365"/>
      <c r="M19" s="365"/>
      <c r="N19" s="365"/>
      <c r="O19" s="365"/>
      <c r="P19" s="365"/>
      <c r="Q19" s="46">
        <v>4</v>
      </c>
      <c r="R19" s="46">
        <v>5</v>
      </c>
      <c r="S19" s="47">
        <v>6</v>
      </c>
      <c r="T19" s="47">
        <v>7</v>
      </c>
      <c r="U19" s="177">
        <v>8</v>
      </c>
      <c r="V19" s="48">
        <v>9</v>
      </c>
      <c r="W19" s="48">
        <v>10</v>
      </c>
      <c r="X19" s="48">
        <v>11</v>
      </c>
      <c r="Y19" s="48">
        <v>12</v>
      </c>
      <c r="Z19" s="48">
        <v>13</v>
      </c>
      <c r="AA19" s="177">
        <v>14</v>
      </c>
      <c r="AB19" s="30">
        <v>15</v>
      </c>
      <c r="AC19" s="47"/>
      <c r="AD19" s="30"/>
      <c r="AE19" s="177"/>
      <c r="AF19" s="30"/>
      <c r="AG19" s="30"/>
      <c r="AH19" s="30">
        <v>16</v>
      </c>
      <c r="AI19" s="47"/>
      <c r="AJ19" s="30"/>
      <c r="AK19" s="177"/>
      <c r="AL19" s="197"/>
      <c r="AM19" s="30"/>
      <c r="AN19" s="49">
        <v>17</v>
      </c>
      <c r="AO19" s="47"/>
      <c r="AP19" s="30"/>
      <c r="AQ19" s="30"/>
      <c r="AR19" s="30"/>
      <c r="AS19" s="30">
        <v>18</v>
      </c>
      <c r="AT19" s="47"/>
      <c r="AU19" s="30"/>
      <c r="AV19" s="30"/>
      <c r="AW19" s="30"/>
      <c r="AX19" s="46">
        <v>19</v>
      </c>
      <c r="AY19" s="47"/>
      <c r="AZ19" s="30"/>
      <c r="BA19" s="30"/>
      <c r="BB19" s="48"/>
      <c r="BC19" s="104">
        <v>20</v>
      </c>
      <c r="BD19" s="47"/>
      <c r="BE19" s="30"/>
      <c r="BF19" s="30"/>
      <c r="BG19" s="48"/>
    </row>
    <row r="20" spans="1:1003" s="28" customFormat="1" ht="10.5" customHeight="1" x14ac:dyDescent="0.2">
      <c r="A20" s="50" t="s">
        <v>45</v>
      </c>
      <c r="B20" s="438" t="s">
        <v>46</v>
      </c>
      <c r="C20" s="438"/>
      <c r="D20" s="438"/>
      <c r="E20" s="438"/>
      <c r="F20" s="438"/>
      <c r="G20" s="438"/>
      <c r="H20" s="438"/>
      <c r="I20" s="438"/>
      <c r="J20" s="438"/>
      <c r="K20" s="439"/>
      <c r="L20" s="439"/>
      <c r="M20" s="439"/>
      <c r="N20" s="439"/>
      <c r="O20" s="439"/>
      <c r="P20" s="439"/>
      <c r="Q20" s="51">
        <f>SUM(Q23:Q44)</f>
        <v>1912</v>
      </c>
      <c r="R20" s="51">
        <f>SUM(R23:R44)</f>
        <v>48</v>
      </c>
      <c r="S20" s="52">
        <f>S21</f>
        <v>24</v>
      </c>
      <c r="T20" s="52">
        <f t="shared" ref="T20:AY20" si="0">SUM(T23:T44)</f>
        <v>2760</v>
      </c>
      <c r="U20" s="53">
        <f t="shared" si="0"/>
        <v>920</v>
      </c>
      <c r="V20" s="54">
        <f t="shared" si="0"/>
        <v>1840</v>
      </c>
      <c r="W20" s="54">
        <f t="shared" si="0"/>
        <v>1025</v>
      </c>
      <c r="X20" s="54">
        <f t="shared" si="0"/>
        <v>57</v>
      </c>
      <c r="Y20" s="54">
        <f t="shared" si="0"/>
        <v>758</v>
      </c>
      <c r="Z20" s="54">
        <f t="shared" si="0"/>
        <v>0</v>
      </c>
      <c r="AA20" s="54">
        <f t="shared" si="0"/>
        <v>0</v>
      </c>
      <c r="AB20" s="54">
        <f t="shared" si="0"/>
        <v>612</v>
      </c>
      <c r="AC20" s="55">
        <f t="shared" si="0"/>
        <v>0</v>
      </c>
      <c r="AD20" s="54">
        <f t="shared" si="0"/>
        <v>612</v>
      </c>
      <c r="AE20" s="54">
        <f t="shared" si="0"/>
        <v>0</v>
      </c>
      <c r="AF20" s="54">
        <f t="shared" si="0"/>
        <v>0</v>
      </c>
      <c r="AG20" s="54">
        <f t="shared" si="0"/>
        <v>0</v>
      </c>
      <c r="AH20" s="54">
        <f t="shared" si="0"/>
        <v>792</v>
      </c>
      <c r="AI20" s="55">
        <f t="shared" si="0"/>
        <v>24</v>
      </c>
      <c r="AJ20" s="54">
        <f t="shared" si="0"/>
        <v>792</v>
      </c>
      <c r="AK20" s="54">
        <f t="shared" si="0"/>
        <v>48</v>
      </c>
      <c r="AL20" s="54">
        <f t="shared" si="0"/>
        <v>0</v>
      </c>
      <c r="AM20" s="54">
        <f t="shared" si="0"/>
        <v>0</v>
      </c>
      <c r="AN20" s="54">
        <f t="shared" si="0"/>
        <v>152</v>
      </c>
      <c r="AO20" s="55">
        <f t="shared" si="0"/>
        <v>0</v>
      </c>
      <c r="AP20" s="54">
        <f t="shared" si="0"/>
        <v>152</v>
      </c>
      <c r="AQ20" s="54">
        <f t="shared" si="0"/>
        <v>0</v>
      </c>
      <c r="AR20" s="54">
        <f t="shared" si="0"/>
        <v>0</v>
      </c>
      <c r="AS20" s="54">
        <f t="shared" si="0"/>
        <v>160</v>
      </c>
      <c r="AT20" s="55">
        <f t="shared" si="0"/>
        <v>0</v>
      </c>
      <c r="AU20" s="54">
        <f t="shared" si="0"/>
        <v>160</v>
      </c>
      <c r="AV20" s="54">
        <f t="shared" si="0"/>
        <v>0</v>
      </c>
      <c r="AW20" s="54">
        <f t="shared" si="0"/>
        <v>0</v>
      </c>
      <c r="AX20" s="56">
        <f t="shared" si="0"/>
        <v>36</v>
      </c>
      <c r="AY20" s="55">
        <f t="shared" si="0"/>
        <v>0</v>
      </c>
      <c r="AZ20" s="54">
        <f t="shared" ref="AZ20:BG20" si="1">SUM(AZ23:AZ44)</f>
        <v>36</v>
      </c>
      <c r="BA20" s="54">
        <f t="shared" si="1"/>
        <v>0</v>
      </c>
      <c r="BB20" s="57">
        <f t="shared" si="1"/>
        <v>0</v>
      </c>
      <c r="BC20" s="54">
        <f t="shared" si="1"/>
        <v>88</v>
      </c>
      <c r="BD20" s="55">
        <f t="shared" si="1"/>
        <v>0</v>
      </c>
      <c r="BE20" s="54">
        <f t="shared" si="1"/>
        <v>88</v>
      </c>
      <c r="BF20" s="54">
        <f t="shared" si="1"/>
        <v>0</v>
      </c>
      <c r="BG20" s="57">
        <f t="shared" si="1"/>
        <v>0</v>
      </c>
    </row>
    <row r="21" spans="1:1003" s="28" customFormat="1" ht="10.5" customHeight="1" x14ac:dyDescent="0.2">
      <c r="A21" s="58"/>
      <c r="B21" s="410" t="s">
        <v>14</v>
      </c>
      <c r="C21" s="410"/>
      <c r="D21" s="410"/>
      <c r="E21" s="410"/>
      <c r="F21" s="410"/>
      <c r="G21" s="410"/>
      <c r="H21" s="410"/>
      <c r="I21" s="410"/>
      <c r="J21" s="410"/>
      <c r="K21" s="440"/>
      <c r="L21" s="440"/>
      <c r="M21" s="440"/>
      <c r="N21" s="440"/>
      <c r="O21" s="440"/>
      <c r="P21" s="440"/>
      <c r="Q21" s="60"/>
      <c r="R21" s="60"/>
      <c r="S21" s="61">
        <f>SUM(S23:S44)</f>
        <v>24</v>
      </c>
      <c r="T21" s="60"/>
      <c r="U21" s="62"/>
      <c r="V21" s="60"/>
      <c r="W21" s="60"/>
      <c r="X21" s="60"/>
      <c r="Y21" s="60"/>
      <c r="Z21" s="60"/>
      <c r="AA21" s="60"/>
      <c r="AB21" s="63"/>
      <c r="AC21" s="64"/>
      <c r="AD21" s="60"/>
      <c r="AE21" s="60"/>
      <c r="AF21" s="60"/>
      <c r="AG21" s="60"/>
      <c r="AH21" s="63"/>
      <c r="AI21" s="64"/>
      <c r="AJ21" s="60"/>
      <c r="AK21" s="60"/>
      <c r="AL21" s="60"/>
      <c r="AM21" s="60"/>
      <c r="AN21" s="63"/>
      <c r="AO21" s="64"/>
      <c r="AP21" s="60"/>
      <c r="AQ21" s="60"/>
      <c r="AR21" s="60"/>
      <c r="AS21" s="63"/>
      <c r="AT21" s="64"/>
      <c r="AU21" s="60"/>
      <c r="AV21" s="60"/>
      <c r="AW21" s="60"/>
      <c r="AX21" s="60"/>
      <c r="AY21" s="64"/>
      <c r="AZ21" s="60"/>
      <c r="BA21" s="60"/>
      <c r="BB21" s="65"/>
      <c r="BC21" s="63"/>
      <c r="BD21" s="64"/>
      <c r="BE21" s="60"/>
      <c r="BF21" s="60"/>
      <c r="BG21" s="65"/>
    </row>
    <row r="22" spans="1:1003" s="28" customFormat="1" ht="10.5" customHeight="1" x14ac:dyDescent="0.2">
      <c r="A22" s="66"/>
      <c r="B22" s="379" t="s">
        <v>136</v>
      </c>
      <c r="C22" s="379"/>
      <c r="D22" s="379"/>
      <c r="E22" s="379"/>
      <c r="F22" s="379"/>
      <c r="G22" s="379"/>
      <c r="H22" s="379"/>
      <c r="I22" s="379"/>
      <c r="J22" s="379"/>
      <c r="K22" s="67"/>
      <c r="L22" s="209"/>
      <c r="M22" s="67"/>
      <c r="N22" s="67"/>
      <c r="O22" s="67"/>
      <c r="P22" s="67"/>
      <c r="Q22" s="68"/>
      <c r="R22" s="68"/>
      <c r="S22" s="69"/>
      <c r="T22" s="69"/>
      <c r="U22" s="70"/>
      <c r="V22" s="67"/>
      <c r="W22" s="67"/>
      <c r="X22" s="67"/>
      <c r="Y22" s="67"/>
      <c r="Z22" s="67"/>
      <c r="AA22" s="67"/>
      <c r="AB22" s="67"/>
      <c r="AC22" s="71"/>
      <c r="AD22" s="67"/>
      <c r="AE22" s="67"/>
      <c r="AF22" s="67"/>
      <c r="AG22" s="67"/>
      <c r="AH22" s="72"/>
      <c r="AI22" s="192"/>
      <c r="AJ22" s="67"/>
      <c r="AK22" s="67"/>
      <c r="AL22" s="67"/>
      <c r="AM22" s="73"/>
      <c r="AN22" s="67"/>
      <c r="AO22" s="71"/>
      <c r="AP22" s="67"/>
      <c r="AQ22" s="67"/>
      <c r="AR22" s="67"/>
      <c r="AS22" s="67"/>
      <c r="AT22" s="71"/>
      <c r="AU22" s="67"/>
      <c r="AV22" s="67"/>
      <c r="AW22" s="67"/>
      <c r="AX22" s="72"/>
      <c r="AY22" s="71"/>
      <c r="AZ22" s="67"/>
      <c r="BA22" s="67"/>
      <c r="BB22" s="73"/>
      <c r="BC22" s="67"/>
      <c r="BD22" s="71"/>
      <c r="BE22" s="67"/>
      <c r="BF22" s="67"/>
      <c r="BG22" s="73"/>
      <c r="BH22" s="13"/>
    </row>
    <row r="23" spans="1:1003" s="258" customFormat="1" ht="10.5" customHeight="1" x14ac:dyDescent="0.2">
      <c r="A23" s="248" t="s">
        <v>160</v>
      </c>
      <c r="B23" s="344" t="s">
        <v>47</v>
      </c>
      <c r="C23" s="345"/>
      <c r="D23" s="345"/>
      <c r="E23" s="345"/>
      <c r="F23" s="345"/>
      <c r="G23" s="345"/>
      <c r="H23" s="345"/>
      <c r="I23" s="345"/>
      <c r="J23" s="346"/>
      <c r="K23" s="253"/>
      <c r="L23" s="298" t="s">
        <v>48</v>
      </c>
      <c r="M23" s="299"/>
      <c r="N23" s="249"/>
      <c r="O23" s="249"/>
      <c r="P23" s="249"/>
      <c r="Q23" s="250">
        <f>R23+S23+V23</f>
        <v>118</v>
      </c>
      <c r="R23" s="250">
        <v>12</v>
      </c>
      <c r="S23" s="251">
        <v>6</v>
      </c>
      <c r="T23" s="300">
        <f>U23+V23</f>
        <v>150</v>
      </c>
      <c r="U23" s="252">
        <f>V23*0.5</f>
        <v>50</v>
      </c>
      <c r="V23" s="249">
        <f t="shared" ref="V23:V35" si="2">AD23+AJ23+AP23+AU23+AZ23+BE23</f>
        <v>100</v>
      </c>
      <c r="W23" s="249">
        <f t="shared" ref="W23:W25" si="3">V23-X23-Z23-Y23</f>
        <v>50</v>
      </c>
      <c r="X23" s="249"/>
      <c r="Y23" s="253">
        <v>50</v>
      </c>
      <c r="Z23" s="249"/>
      <c r="AA23" s="249">
        <f t="shared" ref="AA23:AA35" si="4">AF23+AL23+AQ23+AV23+BA23+BF23</f>
        <v>0</v>
      </c>
      <c r="AB23" s="249">
        <f>AD23+AF23+AG23+AE23</f>
        <v>34</v>
      </c>
      <c r="AC23" s="255"/>
      <c r="AD23" s="249">
        <v>34</v>
      </c>
      <c r="AE23" s="249"/>
      <c r="AF23" s="249"/>
      <c r="AG23" s="249"/>
      <c r="AH23" s="301">
        <f>AJ23+AL23+AM23</f>
        <v>66</v>
      </c>
      <c r="AI23" s="302">
        <v>6</v>
      </c>
      <c r="AJ23" s="299">
        <v>66</v>
      </c>
      <c r="AK23" s="299">
        <v>12</v>
      </c>
      <c r="AL23" s="249"/>
      <c r="AM23" s="253"/>
      <c r="AN23" s="254">
        <f>AP23+AQ23+AR23</f>
        <v>0</v>
      </c>
      <c r="AO23" s="255"/>
      <c r="AP23" s="249"/>
      <c r="AQ23" s="249"/>
      <c r="AR23" s="249"/>
      <c r="AS23" s="254">
        <f>AU23+AV23+AW23</f>
        <v>0</v>
      </c>
      <c r="AT23" s="255"/>
      <c r="AU23" s="249"/>
      <c r="AV23" s="249"/>
      <c r="AW23" s="249"/>
      <c r="AX23" s="256">
        <f>AZ23+BA23+BB23</f>
        <v>0</v>
      </c>
      <c r="AY23" s="255"/>
      <c r="AZ23" s="249"/>
      <c r="BA23" s="249"/>
      <c r="BB23" s="253"/>
      <c r="BC23" s="254">
        <f>BE23+BF23+BG23</f>
        <v>0</v>
      </c>
      <c r="BD23" s="255"/>
      <c r="BE23" s="249"/>
      <c r="BF23" s="249"/>
      <c r="BG23" s="253"/>
      <c r="BH23" s="257"/>
      <c r="BI23" s="257"/>
      <c r="BJ23" s="257"/>
      <c r="BK23" s="257"/>
      <c r="BL23" s="257"/>
      <c r="BM23" s="257"/>
      <c r="BN23" s="257"/>
      <c r="BO23" s="257"/>
      <c r="BP23" s="257"/>
      <c r="BQ23" s="257"/>
      <c r="BR23" s="257"/>
      <c r="BS23" s="257"/>
      <c r="BT23" s="257"/>
      <c r="BU23" s="257"/>
      <c r="BV23" s="257"/>
      <c r="BW23" s="257"/>
      <c r="BX23" s="257"/>
      <c r="BY23" s="257"/>
      <c r="BZ23" s="257"/>
      <c r="CA23" s="257"/>
      <c r="CB23" s="257"/>
      <c r="CC23" s="257"/>
      <c r="CD23" s="257"/>
      <c r="CE23" s="257"/>
      <c r="CF23" s="257"/>
      <c r="CG23" s="257"/>
      <c r="CH23" s="257"/>
      <c r="CI23" s="257"/>
      <c r="CJ23" s="257"/>
      <c r="CK23" s="257"/>
      <c r="CL23" s="257"/>
      <c r="CM23" s="257"/>
      <c r="CN23" s="257"/>
      <c r="CO23" s="257"/>
      <c r="CP23" s="257"/>
      <c r="CQ23" s="257"/>
      <c r="CR23" s="257"/>
      <c r="CS23" s="257"/>
      <c r="CT23" s="257"/>
      <c r="CU23" s="257"/>
      <c r="CV23" s="257"/>
      <c r="CW23" s="257"/>
      <c r="CX23" s="257"/>
      <c r="CY23" s="257"/>
      <c r="CZ23" s="257"/>
      <c r="DA23" s="257"/>
      <c r="DB23" s="257"/>
      <c r="DC23" s="257"/>
      <c r="DD23" s="257"/>
      <c r="DE23" s="257"/>
      <c r="DF23" s="257"/>
      <c r="DG23" s="257"/>
      <c r="DH23" s="257"/>
      <c r="DI23" s="257"/>
      <c r="DJ23" s="257"/>
      <c r="DK23" s="257"/>
      <c r="DL23" s="257"/>
      <c r="DM23" s="257"/>
      <c r="DN23" s="257"/>
      <c r="DO23" s="257"/>
      <c r="DP23" s="257"/>
      <c r="DQ23" s="257"/>
      <c r="DR23" s="257"/>
      <c r="DS23" s="257"/>
      <c r="DT23" s="257"/>
      <c r="DU23" s="257"/>
      <c r="DV23" s="257"/>
      <c r="DW23" s="257"/>
      <c r="DX23" s="257"/>
      <c r="DY23" s="257"/>
      <c r="DZ23" s="257"/>
      <c r="EA23" s="257"/>
      <c r="EB23" s="257"/>
      <c r="EC23" s="257"/>
      <c r="ED23" s="257"/>
      <c r="EE23" s="257"/>
      <c r="EF23" s="257"/>
      <c r="EG23" s="257"/>
      <c r="EH23" s="257"/>
      <c r="EI23" s="257"/>
      <c r="EJ23" s="257"/>
      <c r="EK23" s="257"/>
      <c r="EL23" s="257"/>
      <c r="EM23" s="257"/>
      <c r="EN23" s="257"/>
      <c r="EO23" s="257"/>
      <c r="EP23" s="257"/>
      <c r="EQ23" s="257"/>
      <c r="ER23" s="257"/>
      <c r="ES23" s="257"/>
      <c r="ET23" s="257"/>
      <c r="EU23" s="257"/>
      <c r="EV23" s="257"/>
      <c r="EW23" s="257"/>
      <c r="EX23" s="257"/>
      <c r="EY23" s="257"/>
      <c r="EZ23" s="257"/>
      <c r="FA23" s="257"/>
      <c r="FB23" s="257"/>
      <c r="FC23" s="257"/>
      <c r="FD23" s="257"/>
      <c r="FE23" s="257"/>
      <c r="FF23" s="257"/>
      <c r="FG23" s="257"/>
      <c r="FH23" s="257"/>
      <c r="FI23" s="257"/>
      <c r="FJ23" s="257"/>
      <c r="FK23" s="257"/>
      <c r="FL23" s="257"/>
      <c r="FM23" s="257"/>
      <c r="FN23" s="257"/>
      <c r="FO23" s="257"/>
      <c r="FP23" s="257"/>
      <c r="FQ23" s="257"/>
      <c r="FR23" s="257"/>
      <c r="FS23" s="257"/>
      <c r="FT23" s="257"/>
      <c r="FU23" s="257"/>
      <c r="FV23" s="257"/>
      <c r="FW23" s="257"/>
      <c r="FX23" s="257"/>
      <c r="FY23" s="257"/>
      <c r="FZ23" s="257"/>
      <c r="GA23" s="257"/>
      <c r="GB23" s="257"/>
      <c r="GC23" s="257"/>
      <c r="GD23" s="257"/>
      <c r="GE23" s="257"/>
      <c r="GF23" s="257"/>
      <c r="GG23" s="257"/>
      <c r="GH23" s="257"/>
      <c r="GI23" s="257"/>
      <c r="GJ23" s="257"/>
      <c r="GK23" s="257"/>
      <c r="GL23" s="257"/>
      <c r="GM23" s="257"/>
      <c r="GN23" s="257"/>
      <c r="GO23" s="257"/>
      <c r="GP23" s="257"/>
      <c r="GQ23" s="257"/>
      <c r="GR23" s="257"/>
      <c r="GS23" s="257"/>
      <c r="GT23" s="257"/>
      <c r="GU23" s="257"/>
      <c r="GV23" s="257"/>
      <c r="GW23" s="257"/>
      <c r="GX23" s="257"/>
      <c r="GY23" s="257"/>
      <c r="GZ23" s="257"/>
      <c r="HA23" s="257"/>
      <c r="HB23" s="257"/>
      <c r="HC23" s="257"/>
      <c r="HD23" s="257"/>
      <c r="HE23" s="257"/>
      <c r="HF23" s="257"/>
      <c r="HG23" s="257"/>
      <c r="HH23" s="257"/>
      <c r="HI23" s="257"/>
      <c r="HJ23" s="257"/>
      <c r="HK23" s="257"/>
      <c r="HL23" s="257"/>
      <c r="HM23" s="257"/>
      <c r="HN23" s="257"/>
      <c r="HO23" s="257"/>
      <c r="HP23" s="257"/>
      <c r="HQ23" s="257"/>
      <c r="HR23" s="257"/>
      <c r="HS23" s="257"/>
      <c r="HT23" s="257"/>
      <c r="HU23" s="257"/>
      <c r="HV23" s="257"/>
      <c r="HW23" s="257"/>
      <c r="HX23" s="257"/>
      <c r="HY23" s="257"/>
      <c r="HZ23" s="257"/>
      <c r="IA23" s="257"/>
      <c r="IB23" s="257"/>
      <c r="IC23" s="257"/>
      <c r="ID23" s="257"/>
      <c r="IE23" s="257"/>
      <c r="IF23" s="257"/>
      <c r="IG23" s="257"/>
      <c r="IH23" s="257"/>
      <c r="II23" s="257"/>
      <c r="IJ23" s="257"/>
      <c r="IK23" s="257"/>
      <c r="IL23" s="257"/>
      <c r="IM23" s="257"/>
      <c r="IN23" s="257"/>
      <c r="IO23" s="257"/>
      <c r="IP23" s="257"/>
      <c r="IQ23" s="257"/>
      <c r="IR23" s="257"/>
      <c r="IS23" s="257"/>
      <c r="IT23" s="257"/>
      <c r="IU23" s="257"/>
      <c r="IV23" s="257"/>
      <c r="IW23" s="257"/>
      <c r="IX23" s="257"/>
      <c r="IY23" s="257"/>
      <c r="IZ23" s="257"/>
      <c r="JA23" s="257"/>
      <c r="JB23" s="257"/>
      <c r="JC23" s="257"/>
      <c r="JD23" s="257"/>
      <c r="JE23" s="257"/>
      <c r="JF23" s="257"/>
      <c r="JG23" s="257"/>
      <c r="JH23" s="257"/>
      <c r="JI23" s="257"/>
      <c r="JJ23" s="257"/>
      <c r="JK23" s="257"/>
      <c r="JL23" s="257"/>
      <c r="JM23" s="257"/>
      <c r="JN23" s="257"/>
      <c r="JO23" s="257"/>
      <c r="JP23" s="257"/>
      <c r="JQ23" s="257"/>
      <c r="JR23" s="257"/>
      <c r="JS23" s="257"/>
      <c r="JT23" s="257"/>
      <c r="JU23" s="257"/>
      <c r="JV23" s="257"/>
      <c r="JW23" s="257"/>
      <c r="JX23" s="257"/>
      <c r="JY23" s="257"/>
      <c r="JZ23" s="257"/>
      <c r="KA23" s="257"/>
      <c r="KB23" s="257"/>
      <c r="KC23" s="257"/>
      <c r="KD23" s="257"/>
      <c r="KE23" s="257"/>
      <c r="KF23" s="257"/>
      <c r="KG23" s="257"/>
      <c r="KH23" s="257"/>
      <c r="KI23" s="257"/>
      <c r="KJ23" s="257"/>
      <c r="KK23" s="257"/>
      <c r="KL23" s="257"/>
      <c r="KM23" s="257"/>
      <c r="KN23" s="257"/>
      <c r="KO23" s="257"/>
      <c r="KP23" s="257"/>
      <c r="KQ23" s="257"/>
      <c r="KR23" s="257"/>
      <c r="KS23" s="257"/>
      <c r="KT23" s="257"/>
      <c r="KU23" s="257"/>
      <c r="KV23" s="257"/>
      <c r="KW23" s="257"/>
      <c r="KX23" s="257"/>
      <c r="KY23" s="257"/>
      <c r="KZ23" s="257"/>
      <c r="LA23" s="257"/>
      <c r="LB23" s="257"/>
      <c r="LC23" s="257"/>
      <c r="LD23" s="257"/>
      <c r="LE23" s="257"/>
      <c r="LF23" s="257"/>
      <c r="LG23" s="257"/>
      <c r="LH23" s="257"/>
      <c r="LI23" s="257"/>
      <c r="LJ23" s="257"/>
      <c r="LK23" s="257"/>
      <c r="LL23" s="257"/>
      <c r="LM23" s="257"/>
      <c r="LN23" s="257"/>
      <c r="LO23" s="257"/>
      <c r="LP23" s="257"/>
      <c r="LQ23" s="257"/>
      <c r="LR23" s="257"/>
      <c r="LS23" s="257"/>
      <c r="LT23" s="257"/>
      <c r="LU23" s="257"/>
      <c r="LV23" s="257"/>
      <c r="LW23" s="257"/>
      <c r="LX23" s="257"/>
      <c r="LY23" s="257"/>
      <c r="LZ23" s="257"/>
      <c r="MA23" s="257"/>
      <c r="MB23" s="257"/>
      <c r="MC23" s="257"/>
      <c r="MD23" s="257"/>
      <c r="ME23" s="257"/>
      <c r="MF23" s="257"/>
      <c r="MG23" s="257"/>
      <c r="MH23" s="257"/>
      <c r="MI23" s="257"/>
      <c r="MJ23" s="257"/>
      <c r="MK23" s="257"/>
      <c r="ML23" s="257"/>
      <c r="MM23" s="257"/>
      <c r="MN23" s="257"/>
      <c r="MO23" s="257"/>
      <c r="MP23" s="257"/>
      <c r="MQ23" s="257"/>
      <c r="MR23" s="257"/>
      <c r="MS23" s="257"/>
      <c r="MT23" s="257"/>
      <c r="MU23" s="257"/>
      <c r="MV23" s="257"/>
      <c r="MW23" s="257"/>
      <c r="MX23" s="257"/>
      <c r="MY23" s="257"/>
      <c r="MZ23" s="257"/>
      <c r="NA23" s="257"/>
      <c r="NB23" s="257"/>
      <c r="NC23" s="257"/>
      <c r="ND23" s="257"/>
      <c r="NE23" s="257"/>
      <c r="NF23" s="257"/>
      <c r="NG23" s="257"/>
      <c r="NH23" s="257"/>
      <c r="NI23" s="257"/>
      <c r="NJ23" s="257"/>
      <c r="NK23" s="257"/>
      <c r="NL23" s="257"/>
      <c r="NM23" s="257"/>
      <c r="NN23" s="257"/>
      <c r="NO23" s="257"/>
      <c r="NP23" s="257"/>
      <c r="NQ23" s="257"/>
      <c r="NR23" s="257"/>
      <c r="NS23" s="257"/>
      <c r="NT23" s="257"/>
      <c r="NU23" s="257"/>
      <c r="NV23" s="257"/>
      <c r="NW23" s="257"/>
      <c r="NX23" s="257"/>
      <c r="NY23" s="257"/>
      <c r="NZ23" s="257"/>
      <c r="OA23" s="257"/>
      <c r="OB23" s="257"/>
      <c r="OC23" s="257"/>
      <c r="OD23" s="257"/>
      <c r="OE23" s="257"/>
      <c r="OF23" s="257"/>
      <c r="OG23" s="257"/>
      <c r="OH23" s="257"/>
      <c r="OI23" s="257"/>
      <c r="OJ23" s="257"/>
      <c r="OK23" s="257"/>
      <c r="OL23" s="257"/>
      <c r="OM23" s="257"/>
      <c r="ON23" s="257"/>
      <c r="OO23" s="257"/>
      <c r="OP23" s="257"/>
      <c r="OQ23" s="257"/>
      <c r="OR23" s="257"/>
      <c r="OS23" s="257"/>
      <c r="OT23" s="257"/>
      <c r="OU23" s="257"/>
      <c r="OV23" s="257"/>
      <c r="OW23" s="257"/>
      <c r="OX23" s="257"/>
      <c r="OY23" s="257"/>
      <c r="OZ23" s="257"/>
      <c r="PA23" s="257"/>
      <c r="PB23" s="257"/>
      <c r="PC23" s="257"/>
      <c r="PD23" s="257"/>
      <c r="PE23" s="257"/>
      <c r="PF23" s="257"/>
      <c r="PG23" s="257"/>
      <c r="PH23" s="257"/>
      <c r="PI23" s="257"/>
      <c r="PJ23" s="257"/>
      <c r="PK23" s="257"/>
      <c r="PL23" s="257"/>
      <c r="PM23" s="257"/>
      <c r="PN23" s="257"/>
      <c r="PO23" s="257"/>
      <c r="PP23" s="257"/>
      <c r="PQ23" s="257"/>
      <c r="PR23" s="257"/>
      <c r="PS23" s="257"/>
      <c r="PT23" s="257"/>
      <c r="PU23" s="257"/>
      <c r="PV23" s="257"/>
      <c r="PW23" s="257"/>
      <c r="PX23" s="257"/>
      <c r="PY23" s="257"/>
      <c r="PZ23" s="257"/>
      <c r="QA23" s="257"/>
      <c r="QB23" s="257"/>
      <c r="QC23" s="257"/>
      <c r="QD23" s="257"/>
      <c r="QE23" s="257"/>
      <c r="QF23" s="257"/>
      <c r="QG23" s="257"/>
      <c r="QH23" s="257"/>
      <c r="QI23" s="257"/>
      <c r="QJ23" s="257"/>
      <c r="QK23" s="257"/>
      <c r="QL23" s="257"/>
      <c r="QM23" s="257"/>
      <c r="QN23" s="257"/>
      <c r="QO23" s="257"/>
      <c r="QP23" s="257"/>
      <c r="QQ23" s="257"/>
      <c r="QR23" s="257"/>
      <c r="QS23" s="257"/>
      <c r="QT23" s="257"/>
      <c r="QU23" s="257"/>
      <c r="QV23" s="257"/>
      <c r="QW23" s="257"/>
      <c r="QX23" s="257"/>
      <c r="QY23" s="257"/>
      <c r="QZ23" s="257"/>
      <c r="RA23" s="257"/>
      <c r="RB23" s="257"/>
      <c r="RC23" s="257"/>
      <c r="RD23" s="257"/>
      <c r="RE23" s="257"/>
      <c r="RF23" s="257"/>
      <c r="RG23" s="257"/>
      <c r="RH23" s="257"/>
      <c r="RI23" s="257"/>
      <c r="RJ23" s="257"/>
      <c r="RK23" s="257"/>
      <c r="RL23" s="257"/>
      <c r="RM23" s="257"/>
      <c r="RN23" s="257"/>
      <c r="RO23" s="257"/>
      <c r="RP23" s="257"/>
      <c r="RQ23" s="257"/>
      <c r="RR23" s="257"/>
      <c r="RS23" s="257"/>
      <c r="RT23" s="257"/>
      <c r="RU23" s="257"/>
      <c r="RV23" s="257"/>
      <c r="RW23" s="257"/>
      <c r="RX23" s="257"/>
      <c r="RY23" s="257"/>
      <c r="RZ23" s="257"/>
      <c r="SA23" s="257"/>
      <c r="SB23" s="257"/>
      <c r="SC23" s="257"/>
      <c r="SD23" s="257"/>
      <c r="SE23" s="257"/>
      <c r="SF23" s="257"/>
      <c r="SG23" s="257"/>
      <c r="SH23" s="257"/>
      <c r="SI23" s="257"/>
      <c r="SJ23" s="257"/>
      <c r="SK23" s="257"/>
      <c r="SL23" s="257"/>
      <c r="SM23" s="257"/>
      <c r="SN23" s="257"/>
      <c r="SO23" s="257"/>
      <c r="SP23" s="257"/>
      <c r="SQ23" s="257"/>
      <c r="SR23" s="257"/>
      <c r="SS23" s="257"/>
      <c r="ST23" s="257"/>
      <c r="SU23" s="257"/>
      <c r="SV23" s="257"/>
      <c r="SW23" s="257"/>
      <c r="SX23" s="257"/>
      <c r="SY23" s="257"/>
      <c r="SZ23" s="257"/>
      <c r="TA23" s="257"/>
      <c r="TB23" s="257"/>
      <c r="TC23" s="257"/>
      <c r="TD23" s="257"/>
      <c r="TE23" s="257"/>
      <c r="TF23" s="257"/>
      <c r="TG23" s="257"/>
      <c r="TH23" s="257"/>
      <c r="TI23" s="257"/>
      <c r="TJ23" s="257"/>
      <c r="TK23" s="257"/>
      <c r="TL23" s="257"/>
      <c r="TM23" s="257"/>
      <c r="TN23" s="257"/>
      <c r="TO23" s="257"/>
      <c r="TP23" s="257"/>
      <c r="TQ23" s="257"/>
      <c r="TR23" s="257"/>
      <c r="TS23" s="257"/>
      <c r="TT23" s="257"/>
      <c r="TU23" s="257"/>
      <c r="TV23" s="257"/>
      <c r="TW23" s="257"/>
      <c r="TX23" s="257"/>
      <c r="TY23" s="257"/>
      <c r="TZ23" s="257"/>
      <c r="UA23" s="257"/>
      <c r="UB23" s="257"/>
      <c r="UC23" s="257"/>
      <c r="UD23" s="257"/>
      <c r="UE23" s="257"/>
      <c r="UF23" s="257"/>
      <c r="UG23" s="257"/>
      <c r="UH23" s="257"/>
      <c r="UI23" s="257"/>
      <c r="UJ23" s="257"/>
      <c r="UK23" s="257"/>
      <c r="UL23" s="257"/>
      <c r="UM23" s="257"/>
      <c r="UN23" s="257"/>
      <c r="UO23" s="257"/>
      <c r="UP23" s="257"/>
      <c r="UQ23" s="257"/>
      <c r="UR23" s="257"/>
      <c r="US23" s="257"/>
      <c r="UT23" s="257"/>
      <c r="UU23" s="257"/>
      <c r="UV23" s="257"/>
      <c r="UW23" s="257"/>
      <c r="UX23" s="257"/>
      <c r="UY23" s="257"/>
      <c r="UZ23" s="257"/>
      <c r="VA23" s="257"/>
      <c r="VB23" s="257"/>
      <c r="VC23" s="257"/>
      <c r="VD23" s="257"/>
      <c r="VE23" s="257"/>
      <c r="VF23" s="257"/>
      <c r="VG23" s="257"/>
      <c r="VH23" s="257"/>
      <c r="VI23" s="257"/>
      <c r="VJ23" s="257"/>
      <c r="VK23" s="257"/>
      <c r="VL23" s="257"/>
      <c r="VM23" s="257"/>
      <c r="VN23" s="257"/>
      <c r="VO23" s="257"/>
      <c r="VP23" s="257"/>
      <c r="VQ23" s="257"/>
      <c r="VR23" s="257"/>
      <c r="VS23" s="257"/>
      <c r="VT23" s="257"/>
      <c r="VU23" s="257"/>
      <c r="VV23" s="257"/>
      <c r="VW23" s="257"/>
      <c r="VX23" s="257"/>
      <c r="VY23" s="257"/>
      <c r="VZ23" s="257"/>
      <c r="WA23" s="257"/>
      <c r="WB23" s="257"/>
      <c r="WC23" s="257"/>
      <c r="WD23" s="257"/>
      <c r="WE23" s="257"/>
      <c r="WF23" s="257"/>
      <c r="WG23" s="257"/>
      <c r="WH23" s="257"/>
      <c r="WI23" s="257"/>
      <c r="WJ23" s="257"/>
      <c r="WK23" s="257"/>
      <c r="WL23" s="257"/>
      <c r="WM23" s="257"/>
      <c r="WN23" s="257"/>
      <c r="WO23" s="257"/>
      <c r="WP23" s="257"/>
      <c r="WQ23" s="257"/>
      <c r="WR23" s="257"/>
      <c r="WS23" s="257"/>
      <c r="WT23" s="257"/>
      <c r="WU23" s="257"/>
      <c r="WV23" s="257"/>
      <c r="WW23" s="257"/>
      <c r="WX23" s="257"/>
      <c r="WY23" s="257"/>
      <c r="WZ23" s="257"/>
      <c r="XA23" s="257"/>
      <c r="XB23" s="257"/>
      <c r="XC23" s="257"/>
      <c r="XD23" s="257"/>
      <c r="XE23" s="257"/>
      <c r="XF23" s="257"/>
      <c r="XG23" s="257"/>
      <c r="XH23" s="257"/>
      <c r="XI23" s="257"/>
      <c r="XJ23" s="257"/>
      <c r="XK23" s="257"/>
      <c r="XL23" s="257"/>
      <c r="XM23" s="257"/>
      <c r="XN23" s="257"/>
      <c r="XO23" s="257"/>
      <c r="XP23" s="257"/>
      <c r="XQ23" s="257"/>
      <c r="XR23" s="257"/>
      <c r="XS23" s="257"/>
      <c r="XT23" s="257"/>
      <c r="XU23" s="257"/>
      <c r="XV23" s="257"/>
      <c r="XW23" s="257"/>
      <c r="XX23" s="257"/>
      <c r="XY23" s="257"/>
      <c r="XZ23" s="257"/>
      <c r="YA23" s="257"/>
      <c r="YB23" s="257"/>
      <c r="YC23" s="257"/>
      <c r="YD23" s="257"/>
      <c r="YE23" s="257"/>
      <c r="YF23" s="257"/>
      <c r="YG23" s="257"/>
      <c r="YH23" s="257"/>
      <c r="YI23" s="257"/>
      <c r="YJ23" s="257"/>
      <c r="YK23" s="257"/>
      <c r="YL23" s="257"/>
      <c r="YM23" s="257"/>
      <c r="YN23" s="257"/>
      <c r="YO23" s="257"/>
      <c r="YP23" s="257"/>
      <c r="YQ23" s="257"/>
      <c r="YR23" s="257"/>
      <c r="YS23" s="257"/>
      <c r="YT23" s="257"/>
      <c r="YU23" s="257"/>
      <c r="YV23" s="257"/>
      <c r="YW23" s="257"/>
      <c r="YX23" s="257"/>
      <c r="YY23" s="257"/>
      <c r="YZ23" s="257"/>
      <c r="ZA23" s="257"/>
      <c r="ZB23" s="257"/>
      <c r="ZC23" s="257"/>
      <c r="ZD23" s="257"/>
      <c r="ZE23" s="257"/>
      <c r="ZF23" s="257"/>
      <c r="ZG23" s="257"/>
      <c r="ZH23" s="257"/>
      <c r="ZI23" s="257"/>
      <c r="ZJ23" s="257"/>
      <c r="ZK23" s="257"/>
      <c r="ZL23" s="257"/>
      <c r="ZM23" s="257"/>
      <c r="ZN23" s="257"/>
      <c r="ZO23" s="257"/>
      <c r="ZP23" s="257"/>
      <c r="ZQ23" s="257"/>
      <c r="ZR23" s="257"/>
      <c r="ZS23" s="257"/>
      <c r="ZT23" s="257"/>
      <c r="ZU23" s="257"/>
      <c r="ZV23" s="257"/>
      <c r="ZW23" s="257"/>
      <c r="ZX23" s="257"/>
      <c r="ZY23" s="257"/>
      <c r="ZZ23" s="257"/>
      <c r="AAA23" s="257"/>
      <c r="AAB23" s="257"/>
      <c r="AAC23" s="257"/>
      <c r="AAD23" s="257"/>
      <c r="AAE23" s="257"/>
      <c r="AAF23" s="257"/>
      <c r="AAG23" s="257"/>
      <c r="AAH23" s="257"/>
      <c r="AAI23" s="257"/>
      <c r="AAJ23" s="257"/>
      <c r="AAK23" s="257"/>
      <c r="AAL23" s="257"/>
      <c r="AAM23" s="257"/>
      <c r="AAN23" s="257"/>
      <c r="AAO23" s="257"/>
      <c r="AAP23" s="257"/>
      <c r="AAQ23" s="257"/>
      <c r="AAR23" s="257"/>
      <c r="AAS23" s="257"/>
      <c r="AAT23" s="257"/>
      <c r="AAU23" s="257"/>
      <c r="AAV23" s="257"/>
      <c r="AAW23" s="257"/>
      <c r="AAX23" s="257"/>
      <c r="AAY23" s="257"/>
      <c r="AAZ23" s="257"/>
      <c r="ABA23" s="257"/>
      <c r="ABB23" s="257"/>
      <c r="ABC23" s="257"/>
      <c r="ABD23" s="257"/>
      <c r="ABE23" s="257"/>
      <c r="ABF23" s="257"/>
      <c r="ABG23" s="257"/>
      <c r="ABH23" s="257"/>
      <c r="ABI23" s="257"/>
      <c r="ABJ23" s="257"/>
      <c r="ABK23" s="257"/>
      <c r="ABL23" s="257"/>
      <c r="ABM23" s="257"/>
      <c r="ABN23" s="257"/>
      <c r="ABO23" s="257"/>
      <c r="ABP23" s="257"/>
      <c r="ABQ23" s="257"/>
      <c r="ABR23" s="257"/>
      <c r="ABS23" s="257"/>
      <c r="ABT23" s="257"/>
      <c r="ABU23" s="257"/>
      <c r="ABV23" s="257"/>
      <c r="ABW23" s="257"/>
      <c r="ABX23" s="257"/>
      <c r="ABY23" s="257"/>
      <c r="ABZ23" s="257"/>
      <c r="ACA23" s="257"/>
      <c r="ACB23" s="257"/>
      <c r="ACC23" s="257"/>
      <c r="ACD23" s="257"/>
      <c r="ACE23" s="257"/>
      <c r="ACF23" s="257"/>
      <c r="ACG23" s="257"/>
      <c r="ACH23" s="257"/>
      <c r="ACI23" s="257"/>
      <c r="ACJ23" s="257"/>
      <c r="ACK23" s="257"/>
      <c r="ACL23" s="257"/>
      <c r="ACM23" s="257"/>
      <c r="ACN23" s="257"/>
      <c r="ACO23" s="257"/>
      <c r="ACP23" s="257"/>
      <c r="ACQ23" s="257"/>
      <c r="ACR23" s="257"/>
      <c r="ACS23" s="257"/>
      <c r="ACT23" s="257"/>
      <c r="ACU23" s="257"/>
      <c r="ACV23" s="257"/>
      <c r="ACW23" s="257"/>
      <c r="ACX23" s="257"/>
      <c r="ACY23" s="257"/>
      <c r="ACZ23" s="257"/>
      <c r="ADA23" s="257"/>
      <c r="ADB23" s="257"/>
      <c r="ADC23" s="257"/>
      <c r="ADD23" s="257"/>
      <c r="ADE23" s="257"/>
      <c r="ADF23" s="257"/>
      <c r="ADG23" s="257"/>
      <c r="ADH23" s="257"/>
      <c r="ADI23" s="257"/>
      <c r="ADJ23" s="257"/>
      <c r="ADK23" s="257"/>
      <c r="ADL23" s="257"/>
      <c r="ADM23" s="257"/>
      <c r="ADN23" s="257"/>
      <c r="ADO23" s="257"/>
      <c r="ADP23" s="257"/>
      <c r="ADQ23" s="257"/>
      <c r="ADR23" s="257"/>
      <c r="ADS23" s="257"/>
      <c r="ADT23" s="257"/>
      <c r="ADU23" s="257"/>
      <c r="ADV23" s="257"/>
      <c r="ADW23" s="257"/>
      <c r="ADX23" s="257"/>
      <c r="ADY23" s="257"/>
      <c r="ADZ23" s="257"/>
      <c r="AEA23" s="257"/>
      <c r="AEB23" s="257"/>
      <c r="AEC23" s="257"/>
      <c r="AED23" s="257"/>
      <c r="AEE23" s="257"/>
      <c r="AEF23" s="257"/>
      <c r="AEG23" s="257"/>
      <c r="AEH23" s="257"/>
      <c r="AEI23" s="257"/>
      <c r="AEJ23" s="257"/>
      <c r="AEK23" s="257"/>
      <c r="AEL23" s="257"/>
      <c r="AEM23" s="257"/>
      <c r="AEN23" s="257"/>
      <c r="AEO23" s="257"/>
      <c r="AEP23" s="257"/>
      <c r="AEQ23" s="257"/>
      <c r="AER23" s="257"/>
      <c r="AES23" s="257"/>
      <c r="AET23" s="257"/>
      <c r="AEU23" s="257"/>
      <c r="AEV23" s="257"/>
      <c r="AEW23" s="257"/>
      <c r="AEX23" s="257"/>
      <c r="AEY23" s="257"/>
      <c r="AEZ23" s="257"/>
      <c r="AFA23" s="257"/>
      <c r="AFB23" s="257"/>
      <c r="AFC23" s="257"/>
      <c r="AFD23" s="257"/>
      <c r="AFE23" s="257"/>
      <c r="AFF23" s="257"/>
      <c r="AFG23" s="257"/>
      <c r="AFH23" s="257"/>
      <c r="AFI23" s="257"/>
      <c r="AFJ23" s="257"/>
      <c r="AFK23" s="257"/>
      <c r="AFL23" s="257"/>
      <c r="AFM23" s="257"/>
      <c r="AFN23" s="257"/>
      <c r="AFO23" s="257"/>
      <c r="AFP23" s="257"/>
      <c r="AFQ23" s="257"/>
      <c r="AFR23" s="257"/>
      <c r="AFS23" s="257"/>
      <c r="AFT23" s="257"/>
      <c r="AFU23" s="257"/>
      <c r="AFV23" s="257"/>
      <c r="AFW23" s="257"/>
      <c r="AFX23" s="257"/>
      <c r="AFY23" s="257"/>
      <c r="AFZ23" s="257"/>
      <c r="AGA23" s="257"/>
      <c r="AGB23" s="257"/>
      <c r="AGC23" s="257"/>
      <c r="AGD23" s="257"/>
      <c r="AGE23" s="257"/>
      <c r="AGF23" s="257"/>
      <c r="AGG23" s="257"/>
      <c r="AGH23" s="257"/>
      <c r="AGI23" s="257"/>
      <c r="AGJ23" s="257"/>
      <c r="AGK23" s="257"/>
      <c r="AGL23" s="257"/>
      <c r="AGM23" s="257"/>
      <c r="AGN23" s="257"/>
      <c r="AGO23" s="257"/>
      <c r="AGP23" s="257"/>
      <c r="AGQ23" s="257"/>
      <c r="AGR23" s="257"/>
      <c r="AGS23" s="257"/>
      <c r="AGT23" s="257"/>
      <c r="AGU23" s="257"/>
      <c r="AGV23" s="257"/>
      <c r="AGW23" s="257"/>
      <c r="AGX23" s="257"/>
      <c r="AGY23" s="257"/>
      <c r="AGZ23" s="257"/>
      <c r="AHA23" s="257"/>
      <c r="AHB23" s="257"/>
      <c r="AHC23" s="257"/>
      <c r="AHD23" s="257"/>
      <c r="AHE23" s="257"/>
      <c r="AHF23" s="257"/>
      <c r="AHG23" s="257"/>
      <c r="AHH23" s="257"/>
      <c r="AHI23" s="257"/>
      <c r="AHJ23" s="257"/>
      <c r="AHK23" s="257"/>
      <c r="AHL23" s="257"/>
      <c r="AHM23" s="257"/>
      <c r="AHN23" s="257"/>
      <c r="AHO23" s="257"/>
      <c r="AHP23" s="257"/>
      <c r="AHQ23" s="257"/>
      <c r="AHR23" s="257"/>
      <c r="AHS23" s="257"/>
      <c r="AHT23" s="257"/>
      <c r="AHU23" s="257"/>
      <c r="AHV23" s="257"/>
      <c r="AHW23" s="257"/>
      <c r="AHX23" s="257"/>
      <c r="AHY23" s="257"/>
      <c r="AHZ23" s="257"/>
      <c r="AIA23" s="257"/>
      <c r="AIB23" s="257"/>
      <c r="AIC23" s="257"/>
      <c r="AID23" s="257"/>
      <c r="AIE23" s="257"/>
      <c r="AIF23" s="257"/>
      <c r="AIG23" s="257"/>
      <c r="AIH23" s="257"/>
      <c r="AII23" s="257"/>
      <c r="AIJ23" s="257"/>
      <c r="AIK23" s="257"/>
      <c r="AIL23" s="257"/>
      <c r="AIM23" s="257"/>
      <c r="AIN23" s="257"/>
      <c r="AIO23" s="257"/>
      <c r="AIP23" s="257"/>
      <c r="AIQ23" s="257"/>
      <c r="AIR23" s="257"/>
      <c r="AIS23" s="257"/>
      <c r="AIT23" s="257"/>
      <c r="AIU23" s="257"/>
      <c r="AIV23" s="257"/>
      <c r="AIW23" s="257"/>
      <c r="AIX23" s="257"/>
      <c r="AIY23" s="257"/>
      <c r="AIZ23" s="257"/>
      <c r="AJA23" s="257"/>
      <c r="AJB23" s="257"/>
      <c r="AJC23" s="257"/>
      <c r="AJD23" s="257"/>
      <c r="AJE23" s="257"/>
      <c r="AJF23" s="257"/>
      <c r="AJG23" s="257"/>
      <c r="AJH23" s="257"/>
      <c r="AJI23" s="257"/>
      <c r="AJJ23" s="257"/>
      <c r="AJK23" s="257"/>
      <c r="AJL23" s="257"/>
      <c r="AJM23" s="257"/>
      <c r="AJN23" s="257"/>
      <c r="AJO23" s="257"/>
      <c r="AJP23" s="257"/>
      <c r="AJQ23" s="257"/>
      <c r="AJR23" s="257"/>
      <c r="AJS23" s="257"/>
      <c r="AJT23" s="257"/>
      <c r="AJU23" s="257"/>
      <c r="AJV23" s="257"/>
      <c r="AJW23" s="257"/>
      <c r="AJX23" s="257"/>
      <c r="AJY23" s="257"/>
      <c r="AJZ23" s="257"/>
      <c r="AKA23" s="257"/>
      <c r="AKB23" s="257"/>
      <c r="AKC23" s="257"/>
      <c r="AKD23" s="257"/>
      <c r="AKE23" s="257"/>
      <c r="AKF23" s="257"/>
      <c r="AKG23" s="257"/>
      <c r="AKH23" s="257"/>
      <c r="AKI23" s="257"/>
      <c r="AKJ23" s="257"/>
      <c r="AKK23" s="257"/>
      <c r="AKL23" s="257"/>
      <c r="AKM23" s="257"/>
      <c r="AKN23" s="257"/>
      <c r="AKO23" s="257"/>
      <c r="AKP23" s="257"/>
      <c r="AKQ23" s="257"/>
      <c r="AKR23" s="257"/>
      <c r="AKS23" s="257"/>
      <c r="AKT23" s="257"/>
      <c r="AKU23" s="257"/>
      <c r="AKV23" s="257"/>
      <c r="AKW23" s="257"/>
      <c r="AKX23" s="257"/>
      <c r="AKY23" s="257"/>
      <c r="AKZ23" s="257"/>
      <c r="ALA23" s="257"/>
      <c r="ALB23" s="257"/>
      <c r="ALC23" s="257"/>
      <c r="ALD23" s="257"/>
      <c r="ALE23" s="257"/>
      <c r="ALF23" s="257"/>
      <c r="ALG23" s="257"/>
      <c r="ALH23" s="257"/>
      <c r="ALI23" s="257"/>
      <c r="ALJ23" s="257"/>
      <c r="ALK23" s="257"/>
      <c r="ALL23" s="257"/>
      <c r="ALM23" s="257"/>
      <c r="ALN23" s="257"/>
      <c r="ALO23" s="257"/>
    </row>
    <row r="24" spans="1:1003" s="258" customFormat="1" ht="10.5" customHeight="1" x14ac:dyDescent="0.2">
      <c r="A24" s="248" t="s">
        <v>161</v>
      </c>
      <c r="B24" s="344" t="s">
        <v>50</v>
      </c>
      <c r="C24" s="345"/>
      <c r="D24" s="345"/>
      <c r="E24" s="345"/>
      <c r="F24" s="345"/>
      <c r="G24" s="345"/>
      <c r="H24" s="345"/>
      <c r="I24" s="345"/>
      <c r="J24" s="346"/>
      <c r="K24" s="253"/>
      <c r="L24" s="254" t="s">
        <v>49</v>
      </c>
      <c r="M24" s="299"/>
      <c r="N24" s="249"/>
      <c r="O24" s="249"/>
      <c r="P24" s="249"/>
      <c r="Q24" s="250">
        <f t="shared" ref="Q24:Q35" si="5">R24+S24+V24</f>
        <v>144</v>
      </c>
      <c r="R24" s="250"/>
      <c r="S24" s="251">
        <v>0</v>
      </c>
      <c r="T24" s="300">
        <f t="shared" ref="T24:T35" si="6">U24+V24</f>
        <v>216</v>
      </c>
      <c r="U24" s="252">
        <f t="shared" ref="U24:U35" si="7">V24*0.5</f>
        <v>72</v>
      </c>
      <c r="V24" s="249">
        <f t="shared" ref="V24:V29" si="8">AD24+AJ24+AP24+AU24+AZ24+BE24</f>
        <v>144</v>
      </c>
      <c r="W24" s="249">
        <f t="shared" si="3"/>
        <v>78</v>
      </c>
      <c r="X24" s="249"/>
      <c r="Y24" s="253">
        <v>66</v>
      </c>
      <c r="Z24" s="249"/>
      <c r="AA24" s="249">
        <f t="shared" si="4"/>
        <v>0</v>
      </c>
      <c r="AB24" s="249">
        <v>68</v>
      </c>
      <c r="AC24" s="255"/>
      <c r="AD24" s="249">
        <v>68</v>
      </c>
      <c r="AE24" s="249"/>
      <c r="AF24" s="249"/>
      <c r="AG24" s="249"/>
      <c r="AH24" s="301">
        <v>76</v>
      </c>
      <c r="AI24" s="302"/>
      <c r="AJ24" s="299">
        <v>76</v>
      </c>
      <c r="AK24" s="299"/>
      <c r="AL24" s="249"/>
      <c r="AM24" s="253"/>
      <c r="AN24" s="254">
        <v>0</v>
      </c>
      <c r="AO24" s="255"/>
      <c r="AP24" s="249"/>
      <c r="AQ24" s="249"/>
      <c r="AR24" s="249"/>
      <c r="AS24" s="254">
        <v>0</v>
      </c>
      <c r="AT24" s="255"/>
      <c r="AU24" s="249"/>
      <c r="AV24" s="249"/>
      <c r="AW24" s="249"/>
      <c r="AX24" s="256">
        <v>0</v>
      </c>
      <c r="AY24" s="255"/>
      <c r="AZ24" s="249"/>
      <c r="BA24" s="249"/>
      <c r="BB24" s="253"/>
      <c r="BC24" s="254">
        <v>0</v>
      </c>
      <c r="BD24" s="255"/>
      <c r="BE24" s="249"/>
      <c r="BF24" s="249"/>
      <c r="BG24" s="253"/>
      <c r="BH24" s="257"/>
      <c r="BI24" s="257"/>
      <c r="BJ24" s="257"/>
      <c r="BK24" s="257"/>
      <c r="BL24" s="257"/>
      <c r="BM24" s="257"/>
      <c r="BN24" s="257"/>
      <c r="BO24" s="257"/>
      <c r="BP24" s="257"/>
      <c r="BQ24" s="257"/>
      <c r="BR24" s="257"/>
      <c r="BS24" s="257"/>
      <c r="BT24" s="257"/>
      <c r="BU24" s="257"/>
      <c r="BV24" s="257"/>
      <c r="BW24" s="257"/>
      <c r="BX24" s="257"/>
      <c r="BY24" s="257"/>
      <c r="BZ24" s="257"/>
      <c r="CA24" s="257"/>
      <c r="CB24" s="257"/>
      <c r="CC24" s="257"/>
      <c r="CD24" s="257"/>
      <c r="CE24" s="257"/>
      <c r="CF24" s="257"/>
      <c r="CG24" s="257"/>
      <c r="CH24" s="257"/>
      <c r="CI24" s="257"/>
      <c r="CJ24" s="257"/>
      <c r="CK24" s="257"/>
      <c r="CL24" s="257"/>
      <c r="CM24" s="257"/>
      <c r="CN24" s="257"/>
      <c r="CO24" s="257"/>
      <c r="CP24" s="257"/>
      <c r="CQ24" s="257"/>
      <c r="CR24" s="257"/>
      <c r="CS24" s="257"/>
      <c r="CT24" s="257"/>
      <c r="CU24" s="257"/>
      <c r="CV24" s="257"/>
      <c r="CW24" s="257"/>
      <c r="CX24" s="257"/>
      <c r="CY24" s="257"/>
      <c r="CZ24" s="257"/>
      <c r="DA24" s="257"/>
      <c r="DB24" s="257"/>
      <c r="DC24" s="257"/>
      <c r="DD24" s="257"/>
      <c r="DE24" s="257"/>
      <c r="DF24" s="257"/>
      <c r="DG24" s="257"/>
      <c r="DH24" s="257"/>
      <c r="DI24" s="257"/>
      <c r="DJ24" s="257"/>
      <c r="DK24" s="257"/>
      <c r="DL24" s="257"/>
      <c r="DM24" s="257"/>
      <c r="DN24" s="257"/>
      <c r="DO24" s="257"/>
      <c r="DP24" s="257"/>
      <c r="DQ24" s="257"/>
      <c r="DR24" s="257"/>
      <c r="DS24" s="257"/>
      <c r="DT24" s="257"/>
      <c r="DU24" s="257"/>
      <c r="DV24" s="257"/>
      <c r="DW24" s="257"/>
      <c r="DX24" s="257"/>
      <c r="DY24" s="257"/>
      <c r="DZ24" s="257"/>
      <c r="EA24" s="257"/>
      <c r="EB24" s="257"/>
      <c r="EC24" s="257"/>
      <c r="ED24" s="257"/>
      <c r="EE24" s="257"/>
      <c r="EF24" s="257"/>
      <c r="EG24" s="257"/>
      <c r="EH24" s="257"/>
      <c r="EI24" s="257"/>
      <c r="EJ24" s="257"/>
      <c r="EK24" s="257"/>
      <c r="EL24" s="257"/>
      <c r="EM24" s="257"/>
      <c r="EN24" s="257"/>
      <c r="EO24" s="257"/>
      <c r="EP24" s="257"/>
      <c r="EQ24" s="257"/>
      <c r="ER24" s="257"/>
      <c r="ES24" s="257"/>
      <c r="ET24" s="257"/>
      <c r="EU24" s="257"/>
      <c r="EV24" s="257"/>
      <c r="EW24" s="257"/>
      <c r="EX24" s="257"/>
      <c r="EY24" s="257"/>
      <c r="EZ24" s="257"/>
      <c r="FA24" s="257"/>
      <c r="FB24" s="257"/>
      <c r="FC24" s="257"/>
      <c r="FD24" s="257"/>
      <c r="FE24" s="257"/>
      <c r="FF24" s="257"/>
      <c r="FG24" s="257"/>
      <c r="FH24" s="257"/>
      <c r="FI24" s="257"/>
      <c r="FJ24" s="257"/>
      <c r="FK24" s="257"/>
      <c r="FL24" s="257"/>
      <c r="FM24" s="257"/>
      <c r="FN24" s="257"/>
      <c r="FO24" s="257"/>
      <c r="FP24" s="257"/>
      <c r="FQ24" s="257"/>
      <c r="FR24" s="257"/>
      <c r="FS24" s="257"/>
      <c r="FT24" s="257"/>
      <c r="FU24" s="257"/>
      <c r="FV24" s="257"/>
      <c r="FW24" s="257"/>
      <c r="FX24" s="257"/>
      <c r="FY24" s="257"/>
      <c r="FZ24" s="257"/>
      <c r="GA24" s="257"/>
      <c r="GB24" s="257"/>
      <c r="GC24" s="257"/>
      <c r="GD24" s="257"/>
      <c r="GE24" s="257"/>
      <c r="GF24" s="257"/>
      <c r="GG24" s="257"/>
      <c r="GH24" s="257"/>
      <c r="GI24" s="257"/>
      <c r="GJ24" s="257"/>
      <c r="GK24" s="257"/>
      <c r="GL24" s="257"/>
      <c r="GM24" s="257"/>
      <c r="GN24" s="257"/>
      <c r="GO24" s="257"/>
      <c r="GP24" s="257"/>
      <c r="GQ24" s="257"/>
      <c r="GR24" s="257"/>
      <c r="GS24" s="257"/>
      <c r="GT24" s="257"/>
      <c r="GU24" s="257"/>
      <c r="GV24" s="257"/>
      <c r="GW24" s="257"/>
      <c r="GX24" s="257"/>
      <c r="GY24" s="257"/>
      <c r="GZ24" s="257"/>
      <c r="HA24" s="257"/>
      <c r="HB24" s="257"/>
      <c r="HC24" s="257"/>
      <c r="HD24" s="257"/>
      <c r="HE24" s="257"/>
      <c r="HF24" s="257"/>
      <c r="HG24" s="257"/>
      <c r="HH24" s="257"/>
      <c r="HI24" s="257"/>
      <c r="HJ24" s="257"/>
      <c r="HK24" s="257"/>
      <c r="HL24" s="257"/>
      <c r="HM24" s="257"/>
      <c r="HN24" s="257"/>
      <c r="HO24" s="257"/>
      <c r="HP24" s="257"/>
      <c r="HQ24" s="257"/>
      <c r="HR24" s="257"/>
      <c r="HS24" s="257"/>
      <c r="HT24" s="257"/>
      <c r="HU24" s="257"/>
      <c r="HV24" s="257"/>
      <c r="HW24" s="257"/>
      <c r="HX24" s="257"/>
      <c r="HY24" s="257"/>
      <c r="HZ24" s="257"/>
      <c r="IA24" s="257"/>
      <c r="IB24" s="257"/>
      <c r="IC24" s="257"/>
      <c r="ID24" s="257"/>
      <c r="IE24" s="257"/>
      <c r="IF24" s="257"/>
      <c r="IG24" s="257"/>
      <c r="IH24" s="257"/>
      <c r="II24" s="257"/>
      <c r="IJ24" s="257"/>
      <c r="IK24" s="257"/>
      <c r="IL24" s="257"/>
      <c r="IM24" s="257"/>
      <c r="IN24" s="257"/>
      <c r="IO24" s="257"/>
      <c r="IP24" s="257"/>
      <c r="IQ24" s="257"/>
      <c r="IR24" s="257"/>
      <c r="IS24" s="257"/>
      <c r="IT24" s="257"/>
      <c r="IU24" s="257"/>
      <c r="IV24" s="257"/>
      <c r="IW24" s="257"/>
      <c r="IX24" s="257"/>
      <c r="IY24" s="257"/>
      <c r="IZ24" s="257"/>
      <c r="JA24" s="257"/>
      <c r="JB24" s="257"/>
      <c r="JC24" s="257"/>
      <c r="JD24" s="257"/>
      <c r="JE24" s="257"/>
      <c r="JF24" s="257"/>
      <c r="JG24" s="257"/>
      <c r="JH24" s="257"/>
      <c r="JI24" s="257"/>
      <c r="JJ24" s="257"/>
      <c r="JK24" s="257"/>
      <c r="JL24" s="257"/>
      <c r="JM24" s="257"/>
      <c r="JN24" s="257"/>
      <c r="JO24" s="257"/>
      <c r="JP24" s="257"/>
      <c r="JQ24" s="257"/>
      <c r="JR24" s="257"/>
      <c r="JS24" s="257"/>
      <c r="JT24" s="257"/>
      <c r="JU24" s="257"/>
      <c r="JV24" s="257"/>
      <c r="JW24" s="257"/>
      <c r="JX24" s="257"/>
      <c r="JY24" s="257"/>
      <c r="JZ24" s="257"/>
      <c r="KA24" s="257"/>
      <c r="KB24" s="257"/>
      <c r="KC24" s="257"/>
      <c r="KD24" s="257"/>
      <c r="KE24" s="257"/>
      <c r="KF24" s="257"/>
      <c r="KG24" s="257"/>
      <c r="KH24" s="257"/>
      <c r="KI24" s="257"/>
      <c r="KJ24" s="257"/>
      <c r="KK24" s="257"/>
      <c r="KL24" s="257"/>
      <c r="KM24" s="257"/>
      <c r="KN24" s="257"/>
      <c r="KO24" s="257"/>
      <c r="KP24" s="257"/>
      <c r="KQ24" s="257"/>
      <c r="KR24" s="257"/>
      <c r="KS24" s="257"/>
      <c r="KT24" s="257"/>
      <c r="KU24" s="257"/>
      <c r="KV24" s="257"/>
      <c r="KW24" s="257"/>
      <c r="KX24" s="257"/>
      <c r="KY24" s="257"/>
      <c r="KZ24" s="257"/>
      <c r="LA24" s="257"/>
      <c r="LB24" s="257"/>
      <c r="LC24" s="257"/>
      <c r="LD24" s="257"/>
      <c r="LE24" s="257"/>
      <c r="LF24" s="257"/>
      <c r="LG24" s="257"/>
      <c r="LH24" s="257"/>
      <c r="LI24" s="257"/>
      <c r="LJ24" s="257"/>
      <c r="LK24" s="257"/>
      <c r="LL24" s="257"/>
      <c r="LM24" s="257"/>
      <c r="LN24" s="257"/>
      <c r="LO24" s="257"/>
      <c r="LP24" s="257"/>
      <c r="LQ24" s="257"/>
      <c r="LR24" s="257"/>
      <c r="LS24" s="257"/>
      <c r="LT24" s="257"/>
      <c r="LU24" s="257"/>
      <c r="LV24" s="257"/>
      <c r="LW24" s="257"/>
      <c r="LX24" s="257"/>
      <c r="LY24" s="257"/>
      <c r="LZ24" s="257"/>
      <c r="MA24" s="257"/>
      <c r="MB24" s="257"/>
      <c r="MC24" s="257"/>
      <c r="MD24" s="257"/>
      <c r="ME24" s="257"/>
      <c r="MF24" s="257"/>
      <c r="MG24" s="257"/>
      <c r="MH24" s="257"/>
      <c r="MI24" s="257"/>
      <c r="MJ24" s="257"/>
      <c r="MK24" s="257"/>
      <c r="ML24" s="257"/>
      <c r="MM24" s="257"/>
      <c r="MN24" s="257"/>
      <c r="MO24" s="257"/>
      <c r="MP24" s="257"/>
      <c r="MQ24" s="257"/>
      <c r="MR24" s="257"/>
      <c r="MS24" s="257"/>
      <c r="MT24" s="257"/>
      <c r="MU24" s="257"/>
      <c r="MV24" s="257"/>
      <c r="MW24" s="257"/>
      <c r="MX24" s="257"/>
      <c r="MY24" s="257"/>
      <c r="MZ24" s="257"/>
      <c r="NA24" s="257"/>
      <c r="NB24" s="257"/>
      <c r="NC24" s="257"/>
      <c r="ND24" s="257"/>
      <c r="NE24" s="257"/>
      <c r="NF24" s="257"/>
      <c r="NG24" s="257"/>
      <c r="NH24" s="257"/>
      <c r="NI24" s="257"/>
      <c r="NJ24" s="257"/>
      <c r="NK24" s="257"/>
      <c r="NL24" s="257"/>
      <c r="NM24" s="257"/>
      <c r="NN24" s="257"/>
      <c r="NO24" s="257"/>
      <c r="NP24" s="257"/>
      <c r="NQ24" s="257"/>
      <c r="NR24" s="257"/>
      <c r="NS24" s="257"/>
      <c r="NT24" s="257"/>
      <c r="NU24" s="257"/>
      <c r="NV24" s="257"/>
      <c r="NW24" s="257"/>
      <c r="NX24" s="257"/>
      <c r="NY24" s="257"/>
      <c r="NZ24" s="257"/>
      <c r="OA24" s="257"/>
      <c r="OB24" s="257"/>
      <c r="OC24" s="257"/>
      <c r="OD24" s="257"/>
      <c r="OE24" s="257"/>
      <c r="OF24" s="257"/>
      <c r="OG24" s="257"/>
      <c r="OH24" s="257"/>
      <c r="OI24" s="257"/>
      <c r="OJ24" s="257"/>
      <c r="OK24" s="257"/>
      <c r="OL24" s="257"/>
      <c r="OM24" s="257"/>
      <c r="ON24" s="257"/>
      <c r="OO24" s="257"/>
      <c r="OP24" s="257"/>
      <c r="OQ24" s="257"/>
      <c r="OR24" s="257"/>
      <c r="OS24" s="257"/>
      <c r="OT24" s="257"/>
      <c r="OU24" s="257"/>
      <c r="OV24" s="257"/>
      <c r="OW24" s="257"/>
      <c r="OX24" s="257"/>
      <c r="OY24" s="257"/>
      <c r="OZ24" s="257"/>
      <c r="PA24" s="257"/>
      <c r="PB24" s="257"/>
      <c r="PC24" s="257"/>
      <c r="PD24" s="257"/>
      <c r="PE24" s="257"/>
      <c r="PF24" s="257"/>
      <c r="PG24" s="257"/>
      <c r="PH24" s="257"/>
      <c r="PI24" s="257"/>
      <c r="PJ24" s="257"/>
      <c r="PK24" s="257"/>
      <c r="PL24" s="257"/>
      <c r="PM24" s="257"/>
      <c r="PN24" s="257"/>
      <c r="PO24" s="257"/>
      <c r="PP24" s="257"/>
      <c r="PQ24" s="257"/>
      <c r="PR24" s="257"/>
      <c r="PS24" s="257"/>
      <c r="PT24" s="257"/>
      <c r="PU24" s="257"/>
      <c r="PV24" s="257"/>
      <c r="PW24" s="257"/>
      <c r="PX24" s="257"/>
      <c r="PY24" s="257"/>
      <c r="PZ24" s="257"/>
      <c r="QA24" s="257"/>
      <c r="QB24" s="257"/>
      <c r="QC24" s="257"/>
      <c r="QD24" s="257"/>
      <c r="QE24" s="257"/>
      <c r="QF24" s="257"/>
      <c r="QG24" s="257"/>
      <c r="QH24" s="257"/>
      <c r="QI24" s="257"/>
      <c r="QJ24" s="257"/>
      <c r="QK24" s="257"/>
      <c r="QL24" s="257"/>
      <c r="QM24" s="257"/>
      <c r="QN24" s="257"/>
      <c r="QO24" s="257"/>
      <c r="QP24" s="257"/>
      <c r="QQ24" s="257"/>
      <c r="QR24" s="257"/>
      <c r="QS24" s="257"/>
      <c r="QT24" s="257"/>
      <c r="QU24" s="257"/>
      <c r="QV24" s="257"/>
      <c r="QW24" s="257"/>
      <c r="QX24" s="257"/>
      <c r="QY24" s="257"/>
      <c r="QZ24" s="257"/>
      <c r="RA24" s="257"/>
      <c r="RB24" s="257"/>
      <c r="RC24" s="257"/>
      <c r="RD24" s="257"/>
      <c r="RE24" s="257"/>
      <c r="RF24" s="257"/>
      <c r="RG24" s="257"/>
      <c r="RH24" s="257"/>
      <c r="RI24" s="257"/>
      <c r="RJ24" s="257"/>
      <c r="RK24" s="257"/>
      <c r="RL24" s="257"/>
      <c r="RM24" s="257"/>
      <c r="RN24" s="257"/>
      <c r="RO24" s="257"/>
      <c r="RP24" s="257"/>
      <c r="RQ24" s="257"/>
      <c r="RR24" s="257"/>
      <c r="RS24" s="257"/>
      <c r="RT24" s="257"/>
      <c r="RU24" s="257"/>
      <c r="RV24" s="257"/>
      <c r="RW24" s="257"/>
      <c r="RX24" s="257"/>
      <c r="RY24" s="257"/>
      <c r="RZ24" s="257"/>
      <c r="SA24" s="257"/>
      <c r="SB24" s="257"/>
      <c r="SC24" s="257"/>
      <c r="SD24" s="257"/>
      <c r="SE24" s="257"/>
      <c r="SF24" s="257"/>
      <c r="SG24" s="257"/>
      <c r="SH24" s="257"/>
      <c r="SI24" s="257"/>
      <c r="SJ24" s="257"/>
      <c r="SK24" s="257"/>
      <c r="SL24" s="257"/>
      <c r="SM24" s="257"/>
      <c r="SN24" s="257"/>
      <c r="SO24" s="257"/>
      <c r="SP24" s="257"/>
      <c r="SQ24" s="257"/>
      <c r="SR24" s="257"/>
      <c r="SS24" s="257"/>
      <c r="ST24" s="257"/>
      <c r="SU24" s="257"/>
      <c r="SV24" s="257"/>
      <c r="SW24" s="257"/>
      <c r="SX24" s="257"/>
      <c r="SY24" s="257"/>
      <c r="SZ24" s="257"/>
      <c r="TA24" s="257"/>
      <c r="TB24" s="257"/>
      <c r="TC24" s="257"/>
      <c r="TD24" s="257"/>
      <c r="TE24" s="257"/>
      <c r="TF24" s="257"/>
      <c r="TG24" s="257"/>
      <c r="TH24" s="257"/>
      <c r="TI24" s="257"/>
      <c r="TJ24" s="257"/>
      <c r="TK24" s="257"/>
      <c r="TL24" s="257"/>
      <c r="TM24" s="257"/>
      <c r="TN24" s="257"/>
      <c r="TO24" s="257"/>
      <c r="TP24" s="257"/>
      <c r="TQ24" s="257"/>
      <c r="TR24" s="257"/>
      <c r="TS24" s="257"/>
      <c r="TT24" s="257"/>
      <c r="TU24" s="257"/>
      <c r="TV24" s="257"/>
      <c r="TW24" s="257"/>
      <c r="TX24" s="257"/>
      <c r="TY24" s="257"/>
      <c r="TZ24" s="257"/>
      <c r="UA24" s="257"/>
      <c r="UB24" s="257"/>
      <c r="UC24" s="257"/>
      <c r="UD24" s="257"/>
      <c r="UE24" s="257"/>
      <c r="UF24" s="257"/>
      <c r="UG24" s="257"/>
      <c r="UH24" s="257"/>
      <c r="UI24" s="257"/>
      <c r="UJ24" s="257"/>
      <c r="UK24" s="257"/>
      <c r="UL24" s="257"/>
      <c r="UM24" s="257"/>
      <c r="UN24" s="257"/>
      <c r="UO24" s="257"/>
      <c r="UP24" s="257"/>
      <c r="UQ24" s="257"/>
      <c r="UR24" s="257"/>
      <c r="US24" s="257"/>
      <c r="UT24" s="257"/>
      <c r="UU24" s="257"/>
      <c r="UV24" s="257"/>
      <c r="UW24" s="257"/>
      <c r="UX24" s="257"/>
      <c r="UY24" s="257"/>
      <c r="UZ24" s="257"/>
      <c r="VA24" s="257"/>
      <c r="VB24" s="257"/>
      <c r="VC24" s="257"/>
      <c r="VD24" s="257"/>
      <c r="VE24" s="257"/>
      <c r="VF24" s="257"/>
      <c r="VG24" s="257"/>
      <c r="VH24" s="257"/>
      <c r="VI24" s="257"/>
      <c r="VJ24" s="257"/>
      <c r="VK24" s="257"/>
      <c r="VL24" s="257"/>
      <c r="VM24" s="257"/>
      <c r="VN24" s="257"/>
      <c r="VO24" s="257"/>
      <c r="VP24" s="257"/>
      <c r="VQ24" s="257"/>
      <c r="VR24" s="257"/>
      <c r="VS24" s="257"/>
      <c r="VT24" s="257"/>
      <c r="VU24" s="257"/>
      <c r="VV24" s="257"/>
      <c r="VW24" s="257"/>
      <c r="VX24" s="257"/>
      <c r="VY24" s="257"/>
      <c r="VZ24" s="257"/>
      <c r="WA24" s="257"/>
      <c r="WB24" s="257"/>
      <c r="WC24" s="257"/>
      <c r="WD24" s="257"/>
      <c r="WE24" s="257"/>
      <c r="WF24" s="257"/>
      <c r="WG24" s="257"/>
      <c r="WH24" s="257"/>
      <c r="WI24" s="257"/>
      <c r="WJ24" s="257"/>
      <c r="WK24" s="257"/>
      <c r="WL24" s="257"/>
      <c r="WM24" s="257"/>
      <c r="WN24" s="257"/>
      <c r="WO24" s="257"/>
      <c r="WP24" s="257"/>
      <c r="WQ24" s="257"/>
      <c r="WR24" s="257"/>
      <c r="WS24" s="257"/>
      <c r="WT24" s="257"/>
      <c r="WU24" s="257"/>
      <c r="WV24" s="257"/>
      <c r="WW24" s="257"/>
      <c r="WX24" s="257"/>
      <c r="WY24" s="257"/>
      <c r="WZ24" s="257"/>
      <c r="XA24" s="257"/>
      <c r="XB24" s="257"/>
      <c r="XC24" s="257"/>
      <c r="XD24" s="257"/>
      <c r="XE24" s="257"/>
      <c r="XF24" s="257"/>
      <c r="XG24" s="257"/>
      <c r="XH24" s="257"/>
      <c r="XI24" s="257"/>
      <c r="XJ24" s="257"/>
      <c r="XK24" s="257"/>
      <c r="XL24" s="257"/>
      <c r="XM24" s="257"/>
      <c r="XN24" s="257"/>
      <c r="XO24" s="257"/>
      <c r="XP24" s="257"/>
      <c r="XQ24" s="257"/>
      <c r="XR24" s="257"/>
      <c r="XS24" s="257"/>
      <c r="XT24" s="257"/>
      <c r="XU24" s="257"/>
      <c r="XV24" s="257"/>
      <c r="XW24" s="257"/>
      <c r="XX24" s="257"/>
      <c r="XY24" s="257"/>
      <c r="XZ24" s="257"/>
      <c r="YA24" s="257"/>
      <c r="YB24" s="257"/>
      <c r="YC24" s="257"/>
      <c r="YD24" s="257"/>
      <c r="YE24" s="257"/>
      <c r="YF24" s="257"/>
      <c r="YG24" s="257"/>
      <c r="YH24" s="257"/>
      <c r="YI24" s="257"/>
      <c r="YJ24" s="257"/>
      <c r="YK24" s="257"/>
      <c r="YL24" s="257"/>
      <c r="YM24" s="257"/>
      <c r="YN24" s="257"/>
      <c r="YO24" s="257"/>
      <c r="YP24" s="257"/>
      <c r="YQ24" s="257"/>
      <c r="YR24" s="257"/>
      <c r="YS24" s="257"/>
      <c r="YT24" s="257"/>
      <c r="YU24" s="257"/>
      <c r="YV24" s="257"/>
      <c r="YW24" s="257"/>
      <c r="YX24" s="257"/>
      <c r="YY24" s="257"/>
      <c r="YZ24" s="257"/>
      <c r="ZA24" s="257"/>
      <c r="ZB24" s="257"/>
      <c r="ZC24" s="257"/>
      <c r="ZD24" s="257"/>
      <c r="ZE24" s="257"/>
      <c r="ZF24" s="257"/>
      <c r="ZG24" s="257"/>
      <c r="ZH24" s="257"/>
      <c r="ZI24" s="257"/>
      <c r="ZJ24" s="257"/>
      <c r="ZK24" s="257"/>
      <c r="ZL24" s="257"/>
      <c r="ZM24" s="257"/>
      <c r="ZN24" s="257"/>
      <c r="ZO24" s="257"/>
      <c r="ZP24" s="257"/>
      <c r="ZQ24" s="257"/>
      <c r="ZR24" s="257"/>
      <c r="ZS24" s="257"/>
      <c r="ZT24" s="257"/>
      <c r="ZU24" s="257"/>
      <c r="ZV24" s="257"/>
      <c r="ZW24" s="257"/>
      <c r="ZX24" s="257"/>
      <c r="ZY24" s="257"/>
      <c r="ZZ24" s="257"/>
      <c r="AAA24" s="257"/>
      <c r="AAB24" s="257"/>
      <c r="AAC24" s="257"/>
      <c r="AAD24" s="257"/>
      <c r="AAE24" s="257"/>
      <c r="AAF24" s="257"/>
      <c r="AAG24" s="257"/>
      <c r="AAH24" s="257"/>
      <c r="AAI24" s="257"/>
      <c r="AAJ24" s="257"/>
      <c r="AAK24" s="257"/>
      <c r="AAL24" s="257"/>
      <c r="AAM24" s="257"/>
      <c r="AAN24" s="257"/>
      <c r="AAO24" s="257"/>
      <c r="AAP24" s="257"/>
      <c r="AAQ24" s="257"/>
      <c r="AAR24" s="257"/>
      <c r="AAS24" s="257"/>
      <c r="AAT24" s="257"/>
      <c r="AAU24" s="257"/>
      <c r="AAV24" s="257"/>
      <c r="AAW24" s="257"/>
      <c r="AAX24" s="257"/>
      <c r="AAY24" s="257"/>
      <c r="AAZ24" s="257"/>
      <c r="ABA24" s="257"/>
      <c r="ABB24" s="257"/>
      <c r="ABC24" s="257"/>
      <c r="ABD24" s="257"/>
      <c r="ABE24" s="257"/>
      <c r="ABF24" s="257"/>
      <c r="ABG24" s="257"/>
      <c r="ABH24" s="257"/>
      <c r="ABI24" s="257"/>
      <c r="ABJ24" s="257"/>
      <c r="ABK24" s="257"/>
      <c r="ABL24" s="257"/>
      <c r="ABM24" s="257"/>
      <c r="ABN24" s="257"/>
      <c r="ABO24" s="257"/>
      <c r="ABP24" s="257"/>
      <c r="ABQ24" s="257"/>
      <c r="ABR24" s="257"/>
      <c r="ABS24" s="257"/>
      <c r="ABT24" s="257"/>
      <c r="ABU24" s="257"/>
      <c r="ABV24" s="257"/>
      <c r="ABW24" s="257"/>
      <c r="ABX24" s="257"/>
      <c r="ABY24" s="257"/>
      <c r="ABZ24" s="257"/>
      <c r="ACA24" s="257"/>
      <c r="ACB24" s="257"/>
      <c r="ACC24" s="257"/>
      <c r="ACD24" s="257"/>
      <c r="ACE24" s="257"/>
      <c r="ACF24" s="257"/>
      <c r="ACG24" s="257"/>
      <c r="ACH24" s="257"/>
      <c r="ACI24" s="257"/>
      <c r="ACJ24" s="257"/>
      <c r="ACK24" s="257"/>
      <c r="ACL24" s="257"/>
      <c r="ACM24" s="257"/>
      <c r="ACN24" s="257"/>
      <c r="ACO24" s="257"/>
      <c r="ACP24" s="257"/>
      <c r="ACQ24" s="257"/>
      <c r="ACR24" s="257"/>
      <c r="ACS24" s="257"/>
      <c r="ACT24" s="257"/>
      <c r="ACU24" s="257"/>
      <c r="ACV24" s="257"/>
      <c r="ACW24" s="257"/>
      <c r="ACX24" s="257"/>
      <c r="ACY24" s="257"/>
      <c r="ACZ24" s="257"/>
      <c r="ADA24" s="257"/>
      <c r="ADB24" s="257"/>
      <c r="ADC24" s="257"/>
      <c r="ADD24" s="257"/>
      <c r="ADE24" s="257"/>
      <c r="ADF24" s="257"/>
      <c r="ADG24" s="257"/>
      <c r="ADH24" s="257"/>
      <c r="ADI24" s="257"/>
      <c r="ADJ24" s="257"/>
      <c r="ADK24" s="257"/>
      <c r="ADL24" s="257"/>
      <c r="ADM24" s="257"/>
      <c r="ADN24" s="257"/>
      <c r="ADO24" s="257"/>
      <c r="ADP24" s="257"/>
      <c r="ADQ24" s="257"/>
      <c r="ADR24" s="257"/>
      <c r="ADS24" s="257"/>
      <c r="ADT24" s="257"/>
      <c r="ADU24" s="257"/>
      <c r="ADV24" s="257"/>
      <c r="ADW24" s="257"/>
      <c r="ADX24" s="257"/>
      <c r="ADY24" s="257"/>
      <c r="ADZ24" s="257"/>
      <c r="AEA24" s="257"/>
      <c r="AEB24" s="257"/>
      <c r="AEC24" s="257"/>
      <c r="AED24" s="257"/>
      <c r="AEE24" s="257"/>
      <c r="AEF24" s="257"/>
      <c r="AEG24" s="257"/>
      <c r="AEH24" s="257"/>
      <c r="AEI24" s="257"/>
      <c r="AEJ24" s="257"/>
      <c r="AEK24" s="257"/>
      <c r="AEL24" s="257"/>
      <c r="AEM24" s="257"/>
      <c r="AEN24" s="257"/>
      <c r="AEO24" s="257"/>
      <c r="AEP24" s="257"/>
      <c r="AEQ24" s="257"/>
      <c r="AER24" s="257"/>
      <c r="AES24" s="257"/>
      <c r="AET24" s="257"/>
      <c r="AEU24" s="257"/>
      <c r="AEV24" s="257"/>
      <c r="AEW24" s="257"/>
      <c r="AEX24" s="257"/>
      <c r="AEY24" s="257"/>
      <c r="AEZ24" s="257"/>
      <c r="AFA24" s="257"/>
      <c r="AFB24" s="257"/>
      <c r="AFC24" s="257"/>
      <c r="AFD24" s="257"/>
      <c r="AFE24" s="257"/>
      <c r="AFF24" s="257"/>
      <c r="AFG24" s="257"/>
      <c r="AFH24" s="257"/>
      <c r="AFI24" s="257"/>
      <c r="AFJ24" s="257"/>
      <c r="AFK24" s="257"/>
      <c r="AFL24" s="257"/>
      <c r="AFM24" s="257"/>
      <c r="AFN24" s="257"/>
      <c r="AFO24" s="257"/>
      <c r="AFP24" s="257"/>
      <c r="AFQ24" s="257"/>
      <c r="AFR24" s="257"/>
      <c r="AFS24" s="257"/>
      <c r="AFT24" s="257"/>
      <c r="AFU24" s="257"/>
      <c r="AFV24" s="257"/>
      <c r="AFW24" s="257"/>
      <c r="AFX24" s="257"/>
      <c r="AFY24" s="257"/>
      <c r="AFZ24" s="257"/>
      <c r="AGA24" s="257"/>
      <c r="AGB24" s="257"/>
      <c r="AGC24" s="257"/>
      <c r="AGD24" s="257"/>
      <c r="AGE24" s="257"/>
      <c r="AGF24" s="257"/>
      <c r="AGG24" s="257"/>
      <c r="AGH24" s="257"/>
      <c r="AGI24" s="257"/>
      <c r="AGJ24" s="257"/>
      <c r="AGK24" s="257"/>
      <c r="AGL24" s="257"/>
      <c r="AGM24" s="257"/>
      <c r="AGN24" s="257"/>
      <c r="AGO24" s="257"/>
      <c r="AGP24" s="257"/>
      <c r="AGQ24" s="257"/>
      <c r="AGR24" s="257"/>
      <c r="AGS24" s="257"/>
      <c r="AGT24" s="257"/>
      <c r="AGU24" s="257"/>
      <c r="AGV24" s="257"/>
      <c r="AGW24" s="257"/>
      <c r="AGX24" s="257"/>
      <c r="AGY24" s="257"/>
      <c r="AGZ24" s="257"/>
      <c r="AHA24" s="257"/>
      <c r="AHB24" s="257"/>
      <c r="AHC24" s="257"/>
      <c r="AHD24" s="257"/>
      <c r="AHE24" s="257"/>
      <c r="AHF24" s="257"/>
      <c r="AHG24" s="257"/>
      <c r="AHH24" s="257"/>
      <c r="AHI24" s="257"/>
      <c r="AHJ24" s="257"/>
      <c r="AHK24" s="257"/>
      <c r="AHL24" s="257"/>
      <c r="AHM24" s="257"/>
      <c r="AHN24" s="257"/>
      <c r="AHO24" s="257"/>
      <c r="AHP24" s="257"/>
      <c r="AHQ24" s="257"/>
      <c r="AHR24" s="257"/>
      <c r="AHS24" s="257"/>
      <c r="AHT24" s="257"/>
      <c r="AHU24" s="257"/>
      <c r="AHV24" s="257"/>
      <c r="AHW24" s="257"/>
      <c r="AHX24" s="257"/>
      <c r="AHY24" s="257"/>
      <c r="AHZ24" s="257"/>
      <c r="AIA24" s="257"/>
      <c r="AIB24" s="257"/>
      <c r="AIC24" s="257"/>
      <c r="AID24" s="257"/>
      <c r="AIE24" s="257"/>
      <c r="AIF24" s="257"/>
      <c r="AIG24" s="257"/>
      <c r="AIH24" s="257"/>
      <c r="AII24" s="257"/>
      <c r="AIJ24" s="257"/>
      <c r="AIK24" s="257"/>
      <c r="AIL24" s="257"/>
      <c r="AIM24" s="257"/>
      <c r="AIN24" s="257"/>
      <c r="AIO24" s="257"/>
      <c r="AIP24" s="257"/>
      <c r="AIQ24" s="257"/>
      <c r="AIR24" s="257"/>
      <c r="AIS24" s="257"/>
      <c r="AIT24" s="257"/>
      <c r="AIU24" s="257"/>
      <c r="AIV24" s="257"/>
      <c r="AIW24" s="257"/>
      <c r="AIX24" s="257"/>
      <c r="AIY24" s="257"/>
      <c r="AIZ24" s="257"/>
      <c r="AJA24" s="257"/>
      <c r="AJB24" s="257"/>
      <c r="AJC24" s="257"/>
      <c r="AJD24" s="257"/>
      <c r="AJE24" s="257"/>
      <c r="AJF24" s="257"/>
      <c r="AJG24" s="257"/>
      <c r="AJH24" s="257"/>
      <c r="AJI24" s="257"/>
      <c r="AJJ24" s="257"/>
      <c r="AJK24" s="257"/>
      <c r="AJL24" s="257"/>
      <c r="AJM24" s="257"/>
      <c r="AJN24" s="257"/>
      <c r="AJO24" s="257"/>
      <c r="AJP24" s="257"/>
      <c r="AJQ24" s="257"/>
      <c r="AJR24" s="257"/>
      <c r="AJS24" s="257"/>
      <c r="AJT24" s="257"/>
      <c r="AJU24" s="257"/>
      <c r="AJV24" s="257"/>
      <c r="AJW24" s="257"/>
      <c r="AJX24" s="257"/>
      <c r="AJY24" s="257"/>
      <c r="AJZ24" s="257"/>
      <c r="AKA24" s="257"/>
      <c r="AKB24" s="257"/>
      <c r="AKC24" s="257"/>
      <c r="AKD24" s="257"/>
      <c r="AKE24" s="257"/>
      <c r="AKF24" s="257"/>
      <c r="AKG24" s="257"/>
      <c r="AKH24" s="257"/>
      <c r="AKI24" s="257"/>
      <c r="AKJ24" s="257"/>
      <c r="AKK24" s="257"/>
      <c r="AKL24" s="257"/>
      <c r="AKM24" s="257"/>
      <c r="AKN24" s="257"/>
      <c r="AKO24" s="257"/>
      <c r="AKP24" s="257"/>
      <c r="AKQ24" s="257"/>
      <c r="AKR24" s="257"/>
      <c r="AKS24" s="257"/>
      <c r="AKT24" s="257"/>
      <c r="AKU24" s="257"/>
      <c r="AKV24" s="257"/>
      <c r="AKW24" s="257"/>
      <c r="AKX24" s="257"/>
      <c r="AKY24" s="257"/>
      <c r="AKZ24" s="257"/>
      <c r="ALA24" s="257"/>
      <c r="ALB24" s="257"/>
      <c r="ALC24" s="257"/>
      <c r="ALD24" s="257"/>
      <c r="ALE24" s="257"/>
      <c r="ALF24" s="257"/>
      <c r="ALG24" s="257"/>
      <c r="ALH24" s="257"/>
      <c r="ALI24" s="257"/>
      <c r="ALJ24" s="257"/>
      <c r="ALK24" s="257"/>
      <c r="ALL24" s="257"/>
      <c r="ALM24" s="257"/>
      <c r="ALN24" s="257"/>
      <c r="ALO24" s="257"/>
    </row>
    <row r="25" spans="1:1003" s="258" customFormat="1" ht="10.5" customHeight="1" x14ac:dyDescent="0.2">
      <c r="A25" s="248" t="s">
        <v>162</v>
      </c>
      <c r="B25" s="344" t="s">
        <v>53</v>
      </c>
      <c r="C25" s="345"/>
      <c r="D25" s="345"/>
      <c r="E25" s="345"/>
      <c r="F25" s="345"/>
      <c r="G25" s="345"/>
      <c r="H25" s="345"/>
      <c r="I25" s="345"/>
      <c r="J25" s="346"/>
      <c r="K25" s="249"/>
      <c r="L25" s="249" t="s">
        <v>49</v>
      </c>
      <c r="M25" s="249"/>
      <c r="N25" s="249"/>
      <c r="O25" s="249"/>
      <c r="P25" s="249"/>
      <c r="Q25" s="250">
        <f t="shared" si="5"/>
        <v>136</v>
      </c>
      <c r="R25" s="250"/>
      <c r="S25" s="251">
        <f t="shared" ref="S25:S35" si="9">AC25+AI25+AO25+AT25+AY25+BD25</f>
        <v>0</v>
      </c>
      <c r="T25" s="300">
        <f t="shared" si="6"/>
        <v>204</v>
      </c>
      <c r="U25" s="252">
        <f t="shared" si="7"/>
        <v>68</v>
      </c>
      <c r="V25" s="249">
        <f t="shared" si="8"/>
        <v>136</v>
      </c>
      <c r="W25" s="249">
        <f t="shared" si="3"/>
        <v>105</v>
      </c>
      <c r="X25" s="249"/>
      <c r="Y25" s="253">
        <v>31</v>
      </c>
      <c r="Z25" s="249"/>
      <c r="AA25" s="249">
        <f t="shared" si="4"/>
        <v>0</v>
      </c>
      <c r="AB25" s="249">
        <v>34</v>
      </c>
      <c r="AC25" s="255"/>
      <c r="AD25" s="249">
        <v>34</v>
      </c>
      <c r="AE25" s="249"/>
      <c r="AF25" s="249"/>
      <c r="AG25" s="249"/>
      <c r="AH25" s="301">
        <v>102</v>
      </c>
      <c r="AI25" s="255"/>
      <c r="AJ25" s="249">
        <v>102</v>
      </c>
      <c r="AK25" s="249"/>
      <c r="AL25" s="249"/>
      <c r="AM25" s="253"/>
      <c r="AN25" s="254">
        <v>0</v>
      </c>
      <c r="AO25" s="255"/>
      <c r="AP25" s="249"/>
      <c r="AQ25" s="249"/>
      <c r="AR25" s="249"/>
      <c r="AS25" s="254">
        <v>0</v>
      </c>
      <c r="AT25" s="255"/>
      <c r="AU25" s="249"/>
      <c r="AV25" s="249"/>
      <c r="AW25" s="249"/>
      <c r="AX25" s="256">
        <v>0</v>
      </c>
      <c r="AY25" s="255"/>
      <c r="AZ25" s="249"/>
      <c r="BA25" s="249"/>
      <c r="BB25" s="253"/>
      <c r="BC25" s="254">
        <v>0</v>
      </c>
      <c r="BD25" s="255"/>
      <c r="BE25" s="249"/>
      <c r="BF25" s="249"/>
      <c r="BG25" s="253"/>
      <c r="BH25" s="257"/>
      <c r="BI25" s="257"/>
      <c r="BJ25" s="257"/>
      <c r="BK25" s="257"/>
      <c r="BL25" s="257"/>
      <c r="BM25" s="257"/>
      <c r="BN25" s="257"/>
      <c r="BO25" s="257"/>
      <c r="BP25" s="257"/>
      <c r="BQ25" s="257"/>
      <c r="BR25" s="257"/>
      <c r="BS25" s="257"/>
      <c r="BT25" s="257"/>
      <c r="BU25" s="257"/>
      <c r="BV25" s="257"/>
      <c r="BW25" s="257"/>
      <c r="BX25" s="257"/>
      <c r="BY25" s="257"/>
      <c r="BZ25" s="257"/>
      <c r="CA25" s="257"/>
      <c r="CB25" s="257"/>
      <c r="CC25" s="257"/>
      <c r="CD25" s="257"/>
      <c r="CE25" s="257"/>
      <c r="CF25" s="257"/>
      <c r="CG25" s="257"/>
      <c r="CH25" s="257"/>
      <c r="CI25" s="257"/>
      <c r="CJ25" s="257"/>
      <c r="CK25" s="257"/>
      <c r="CL25" s="257"/>
      <c r="CM25" s="257"/>
      <c r="CN25" s="257"/>
      <c r="CO25" s="257"/>
      <c r="CP25" s="257"/>
      <c r="CQ25" s="257"/>
      <c r="CR25" s="257"/>
      <c r="CS25" s="257"/>
      <c r="CT25" s="257"/>
      <c r="CU25" s="257"/>
      <c r="CV25" s="257"/>
      <c r="CW25" s="257"/>
      <c r="CX25" s="257"/>
      <c r="CY25" s="257"/>
      <c r="CZ25" s="257"/>
      <c r="DA25" s="257"/>
      <c r="DB25" s="257"/>
      <c r="DC25" s="257"/>
      <c r="DD25" s="257"/>
      <c r="DE25" s="257"/>
      <c r="DF25" s="257"/>
      <c r="DG25" s="257"/>
      <c r="DH25" s="257"/>
      <c r="DI25" s="257"/>
      <c r="DJ25" s="257"/>
      <c r="DK25" s="257"/>
      <c r="DL25" s="257"/>
      <c r="DM25" s="257"/>
      <c r="DN25" s="257"/>
      <c r="DO25" s="257"/>
      <c r="DP25" s="257"/>
      <c r="DQ25" s="257"/>
      <c r="DR25" s="257"/>
      <c r="DS25" s="257"/>
      <c r="DT25" s="257"/>
      <c r="DU25" s="257"/>
      <c r="DV25" s="257"/>
      <c r="DW25" s="257"/>
      <c r="DX25" s="257"/>
      <c r="DY25" s="257"/>
      <c r="DZ25" s="257"/>
      <c r="EA25" s="257"/>
      <c r="EB25" s="257"/>
      <c r="EC25" s="257"/>
      <c r="ED25" s="257"/>
      <c r="EE25" s="257"/>
      <c r="EF25" s="257"/>
      <c r="EG25" s="257"/>
      <c r="EH25" s="257"/>
      <c r="EI25" s="257"/>
      <c r="EJ25" s="257"/>
      <c r="EK25" s="257"/>
      <c r="EL25" s="257"/>
      <c r="EM25" s="257"/>
      <c r="EN25" s="257"/>
      <c r="EO25" s="257"/>
      <c r="EP25" s="257"/>
      <c r="EQ25" s="257"/>
      <c r="ER25" s="257"/>
      <c r="ES25" s="257"/>
      <c r="ET25" s="257"/>
      <c r="EU25" s="257"/>
      <c r="EV25" s="257"/>
      <c r="EW25" s="257"/>
      <c r="EX25" s="257"/>
      <c r="EY25" s="257"/>
      <c r="EZ25" s="257"/>
      <c r="FA25" s="257"/>
      <c r="FB25" s="257"/>
      <c r="FC25" s="257"/>
      <c r="FD25" s="257"/>
      <c r="FE25" s="257"/>
      <c r="FF25" s="257"/>
      <c r="FG25" s="257"/>
      <c r="FH25" s="257"/>
      <c r="FI25" s="257"/>
      <c r="FJ25" s="257"/>
      <c r="FK25" s="257"/>
      <c r="FL25" s="257"/>
      <c r="FM25" s="257"/>
      <c r="FN25" s="257"/>
      <c r="FO25" s="257"/>
      <c r="FP25" s="257"/>
      <c r="FQ25" s="257"/>
      <c r="FR25" s="257"/>
      <c r="FS25" s="257"/>
      <c r="FT25" s="257"/>
      <c r="FU25" s="257"/>
      <c r="FV25" s="257"/>
      <c r="FW25" s="257"/>
      <c r="FX25" s="257"/>
      <c r="FY25" s="257"/>
      <c r="FZ25" s="257"/>
      <c r="GA25" s="257"/>
      <c r="GB25" s="257"/>
      <c r="GC25" s="257"/>
      <c r="GD25" s="257"/>
      <c r="GE25" s="257"/>
      <c r="GF25" s="257"/>
      <c r="GG25" s="257"/>
      <c r="GH25" s="257"/>
      <c r="GI25" s="257"/>
      <c r="GJ25" s="257"/>
      <c r="GK25" s="257"/>
      <c r="GL25" s="257"/>
      <c r="GM25" s="257"/>
      <c r="GN25" s="257"/>
      <c r="GO25" s="257"/>
      <c r="GP25" s="257"/>
      <c r="GQ25" s="257"/>
      <c r="GR25" s="257"/>
      <c r="GS25" s="257"/>
      <c r="GT25" s="257"/>
      <c r="GU25" s="257"/>
      <c r="GV25" s="257"/>
      <c r="GW25" s="257"/>
      <c r="GX25" s="257"/>
      <c r="GY25" s="257"/>
      <c r="GZ25" s="257"/>
      <c r="HA25" s="257"/>
      <c r="HB25" s="257"/>
      <c r="HC25" s="257"/>
      <c r="HD25" s="257"/>
      <c r="HE25" s="257"/>
      <c r="HF25" s="257"/>
      <c r="HG25" s="257"/>
      <c r="HH25" s="257"/>
      <c r="HI25" s="257"/>
      <c r="HJ25" s="257"/>
      <c r="HK25" s="257"/>
      <c r="HL25" s="257"/>
      <c r="HM25" s="257"/>
      <c r="HN25" s="257"/>
      <c r="HO25" s="257"/>
      <c r="HP25" s="257"/>
      <c r="HQ25" s="257"/>
      <c r="HR25" s="257"/>
      <c r="HS25" s="257"/>
      <c r="HT25" s="257"/>
      <c r="HU25" s="257"/>
      <c r="HV25" s="257"/>
      <c r="HW25" s="257"/>
      <c r="HX25" s="257"/>
      <c r="HY25" s="257"/>
      <c r="HZ25" s="257"/>
      <c r="IA25" s="257"/>
      <c r="IB25" s="257"/>
      <c r="IC25" s="257"/>
      <c r="ID25" s="257"/>
      <c r="IE25" s="257"/>
      <c r="IF25" s="257"/>
      <c r="IG25" s="257"/>
      <c r="IH25" s="257"/>
      <c r="II25" s="257"/>
      <c r="IJ25" s="257"/>
      <c r="IK25" s="257"/>
      <c r="IL25" s="257"/>
      <c r="IM25" s="257"/>
      <c r="IN25" s="257"/>
      <c r="IO25" s="257"/>
      <c r="IP25" s="257"/>
      <c r="IQ25" s="257"/>
      <c r="IR25" s="257"/>
      <c r="IS25" s="257"/>
      <c r="IT25" s="257"/>
      <c r="IU25" s="257"/>
      <c r="IV25" s="257"/>
      <c r="IW25" s="257"/>
      <c r="IX25" s="257"/>
      <c r="IY25" s="257"/>
      <c r="IZ25" s="257"/>
      <c r="JA25" s="257"/>
      <c r="JB25" s="257"/>
      <c r="JC25" s="257"/>
      <c r="JD25" s="257"/>
      <c r="JE25" s="257"/>
      <c r="JF25" s="257"/>
      <c r="JG25" s="257"/>
      <c r="JH25" s="257"/>
      <c r="JI25" s="257"/>
      <c r="JJ25" s="257"/>
      <c r="JK25" s="257"/>
      <c r="JL25" s="257"/>
      <c r="JM25" s="257"/>
      <c r="JN25" s="257"/>
      <c r="JO25" s="257"/>
      <c r="JP25" s="257"/>
      <c r="JQ25" s="257"/>
      <c r="JR25" s="257"/>
      <c r="JS25" s="257"/>
      <c r="JT25" s="257"/>
      <c r="JU25" s="257"/>
      <c r="JV25" s="257"/>
      <c r="JW25" s="257"/>
      <c r="JX25" s="257"/>
      <c r="JY25" s="257"/>
      <c r="JZ25" s="257"/>
      <c r="KA25" s="257"/>
      <c r="KB25" s="257"/>
      <c r="KC25" s="257"/>
      <c r="KD25" s="257"/>
      <c r="KE25" s="257"/>
      <c r="KF25" s="257"/>
      <c r="KG25" s="257"/>
      <c r="KH25" s="257"/>
      <c r="KI25" s="257"/>
      <c r="KJ25" s="257"/>
      <c r="KK25" s="257"/>
      <c r="KL25" s="257"/>
      <c r="KM25" s="257"/>
      <c r="KN25" s="257"/>
      <c r="KO25" s="257"/>
      <c r="KP25" s="257"/>
      <c r="KQ25" s="257"/>
      <c r="KR25" s="257"/>
      <c r="KS25" s="257"/>
      <c r="KT25" s="257"/>
      <c r="KU25" s="257"/>
      <c r="KV25" s="257"/>
      <c r="KW25" s="257"/>
      <c r="KX25" s="257"/>
      <c r="KY25" s="257"/>
      <c r="KZ25" s="257"/>
      <c r="LA25" s="257"/>
      <c r="LB25" s="257"/>
      <c r="LC25" s="257"/>
      <c r="LD25" s="257"/>
      <c r="LE25" s="257"/>
      <c r="LF25" s="257"/>
      <c r="LG25" s="257"/>
      <c r="LH25" s="257"/>
      <c r="LI25" s="257"/>
      <c r="LJ25" s="257"/>
      <c r="LK25" s="257"/>
      <c r="LL25" s="257"/>
      <c r="LM25" s="257"/>
      <c r="LN25" s="257"/>
      <c r="LO25" s="257"/>
      <c r="LP25" s="257"/>
      <c r="LQ25" s="257"/>
      <c r="LR25" s="257"/>
      <c r="LS25" s="257"/>
      <c r="LT25" s="257"/>
      <c r="LU25" s="257"/>
      <c r="LV25" s="257"/>
      <c r="LW25" s="257"/>
      <c r="LX25" s="257"/>
      <c r="LY25" s="257"/>
      <c r="LZ25" s="257"/>
      <c r="MA25" s="257"/>
      <c r="MB25" s="257"/>
      <c r="MC25" s="257"/>
      <c r="MD25" s="257"/>
      <c r="ME25" s="257"/>
      <c r="MF25" s="257"/>
      <c r="MG25" s="257"/>
      <c r="MH25" s="257"/>
      <c r="MI25" s="257"/>
      <c r="MJ25" s="257"/>
      <c r="MK25" s="257"/>
      <c r="ML25" s="257"/>
      <c r="MM25" s="257"/>
      <c r="MN25" s="257"/>
      <c r="MO25" s="257"/>
      <c r="MP25" s="257"/>
      <c r="MQ25" s="257"/>
      <c r="MR25" s="257"/>
      <c r="MS25" s="257"/>
      <c r="MT25" s="257"/>
      <c r="MU25" s="257"/>
      <c r="MV25" s="257"/>
      <c r="MW25" s="257"/>
      <c r="MX25" s="257"/>
      <c r="MY25" s="257"/>
      <c r="MZ25" s="257"/>
      <c r="NA25" s="257"/>
      <c r="NB25" s="257"/>
      <c r="NC25" s="257"/>
      <c r="ND25" s="257"/>
      <c r="NE25" s="257"/>
      <c r="NF25" s="257"/>
      <c r="NG25" s="257"/>
      <c r="NH25" s="257"/>
      <c r="NI25" s="257"/>
      <c r="NJ25" s="257"/>
      <c r="NK25" s="257"/>
      <c r="NL25" s="257"/>
      <c r="NM25" s="257"/>
      <c r="NN25" s="257"/>
      <c r="NO25" s="257"/>
      <c r="NP25" s="257"/>
      <c r="NQ25" s="257"/>
      <c r="NR25" s="257"/>
      <c r="NS25" s="257"/>
      <c r="NT25" s="257"/>
      <c r="NU25" s="257"/>
      <c r="NV25" s="257"/>
      <c r="NW25" s="257"/>
      <c r="NX25" s="257"/>
      <c r="NY25" s="257"/>
      <c r="NZ25" s="257"/>
      <c r="OA25" s="257"/>
      <c r="OB25" s="257"/>
      <c r="OC25" s="257"/>
      <c r="OD25" s="257"/>
      <c r="OE25" s="257"/>
      <c r="OF25" s="257"/>
      <c r="OG25" s="257"/>
      <c r="OH25" s="257"/>
      <c r="OI25" s="257"/>
      <c r="OJ25" s="257"/>
      <c r="OK25" s="257"/>
      <c r="OL25" s="257"/>
      <c r="OM25" s="257"/>
      <c r="ON25" s="257"/>
      <c r="OO25" s="257"/>
      <c r="OP25" s="257"/>
      <c r="OQ25" s="257"/>
      <c r="OR25" s="257"/>
      <c r="OS25" s="257"/>
      <c r="OT25" s="257"/>
      <c r="OU25" s="257"/>
      <c r="OV25" s="257"/>
      <c r="OW25" s="257"/>
      <c r="OX25" s="257"/>
      <c r="OY25" s="257"/>
      <c r="OZ25" s="257"/>
      <c r="PA25" s="257"/>
      <c r="PB25" s="257"/>
      <c r="PC25" s="257"/>
      <c r="PD25" s="257"/>
      <c r="PE25" s="257"/>
      <c r="PF25" s="257"/>
      <c r="PG25" s="257"/>
      <c r="PH25" s="257"/>
      <c r="PI25" s="257"/>
      <c r="PJ25" s="257"/>
      <c r="PK25" s="257"/>
      <c r="PL25" s="257"/>
      <c r="PM25" s="257"/>
      <c r="PN25" s="257"/>
      <c r="PO25" s="257"/>
      <c r="PP25" s="257"/>
      <c r="PQ25" s="257"/>
      <c r="PR25" s="257"/>
      <c r="PS25" s="257"/>
      <c r="PT25" s="257"/>
      <c r="PU25" s="257"/>
      <c r="PV25" s="257"/>
      <c r="PW25" s="257"/>
      <c r="PX25" s="257"/>
      <c r="PY25" s="257"/>
      <c r="PZ25" s="257"/>
      <c r="QA25" s="257"/>
      <c r="QB25" s="257"/>
      <c r="QC25" s="257"/>
      <c r="QD25" s="257"/>
      <c r="QE25" s="257"/>
      <c r="QF25" s="257"/>
      <c r="QG25" s="257"/>
      <c r="QH25" s="257"/>
      <c r="QI25" s="257"/>
      <c r="QJ25" s="257"/>
      <c r="QK25" s="257"/>
      <c r="QL25" s="257"/>
      <c r="QM25" s="257"/>
      <c r="QN25" s="257"/>
      <c r="QO25" s="257"/>
      <c r="QP25" s="257"/>
      <c r="QQ25" s="257"/>
      <c r="QR25" s="257"/>
      <c r="QS25" s="257"/>
      <c r="QT25" s="257"/>
      <c r="QU25" s="257"/>
      <c r="QV25" s="257"/>
      <c r="QW25" s="257"/>
      <c r="QX25" s="257"/>
      <c r="QY25" s="257"/>
      <c r="QZ25" s="257"/>
      <c r="RA25" s="257"/>
      <c r="RB25" s="257"/>
      <c r="RC25" s="257"/>
      <c r="RD25" s="257"/>
      <c r="RE25" s="257"/>
      <c r="RF25" s="257"/>
      <c r="RG25" s="257"/>
      <c r="RH25" s="257"/>
      <c r="RI25" s="257"/>
      <c r="RJ25" s="257"/>
      <c r="RK25" s="257"/>
      <c r="RL25" s="257"/>
      <c r="RM25" s="257"/>
      <c r="RN25" s="257"/>
      <c r="RO25" s="257"/>
      <c r="RP25" s="257"/>
      <c r="RQ25" s="257"/>
      <c r="RR25" s="257"/>
      <c r="RS25" s="257"/>
      <c r="RT25" s="257"/>
      <c r="RU25" s="257"/>
      <c r="RV25" s="257"/>
      <c r="RW25" s="257"/>
      <c r="RX25" s="257"/>
      <c r="RY25" s="257"/>
      <c r="RZ25" s="257"/>
      <c r="SA25" s="257"/>
      <c r="SB25" s="257"/>
      <c r="SC25" s="257"/>
      <c r="SD25" s="257"/>
      <c r="SE25" s="257"/>
      <c r="SF25" s="257"/>
      <c r="SG25" s="257"/>
      <c r="SH25" s="257"/>
      <c r="SI25" s="257"/>
      <c r="SJ25" s="257"/>
      <c r="SK25" s="257"/>
      <c r="SL25" s="257"/>
      <c r="SM25" s="257"/>
      <c r="SN25" s="257"/>
      <c r="SO25" s="257"/>
      <c r="SP25" s="257"/>
      <c r="SQ25" s="257"/>
      <c r="SR25" s="257"/>
      <c r="SS25" s="257"/>
      <c r="ST25" s="257"/>
      <c r="SU25" s="257"/>
      <c r="SV25" s="257"/>
      <c r="SW25" s="257"/>
      <c r="SX25" s="257"/>
      <c r="SY25" s="257"/>
      <c r="SZ25" s="257"/>
      <c r="TA25" s="257"/>
      <c r="TB25" s="257"/>
      <c r="TC25" s="257"/>
      <c r="TD25" s="257"/>
      <c r="TE25" s="257"/>
      <c r="TF25" s="257"/>
      <c r="TG25" s="257"/>
      <c r="TH25" s="257"/>
      <c r="TI25" s="257"/>
      <c r="TJ25" s="257"/>
      <c r="TK25" s="257"/>
      <c r="TL25" s="257"/>
      <c r="TM25" s="257"/>
      <c r="TN25" s="257"/>
      <c r="TO25" s="257"/>
      <c r="TP25" s="257"/>
      <c r="TQ25" s="257"/>
      <c r="TR25" s="257"/>
      <c r="TS25" s="257"/>
      <c r="TT25" s="257"/>
      <c r="TU25" s="257"/>
      <c r="TV25" s="257"/>
      <c r="TW25" s="257"/>
      <c r="TX25" s="257"/>
      <c r="TY25" s="257"/>
      <c r="TZ25" s="257"/>
      <c r="UA25" s="257"/>
      <c r="UB25" s="257"/>
      <c r="UC25" s="257"/>
      <c r="UD25" s="257"/>
      <c r="UE25" s="257"/>
      <c r="UF25" s="257"/>
      <c r="UG25" s="257"/>
      <c r="UH25" s="257"/>
      <c r="UI25" s="257"/>
      <c r="UJ25" s="257"/>
      <c r="UK25" s="257"/>
      <c r="UL25" s="257"/>
      <c r="UM25" s="257"/>
      <c r="UN25" s="257"/>
      <c r="UO25" s="257"/>
      <c r="UP25" s="257"/>
      <c r="UQ25" s="257"/>
      <c r="UR25" s="257"/>
      <c r="US25" s="257"/>
      <c r="UT25" s="257"/>
      <c r="UU25" s="257"/>
      <c r="UV25" s="257"/>
      <c r="UW25" s="257"/>
      <c r="UX25" s="257"/>
      <c r="UY25" s="257"/>
      <c r="UZ25" s="257"/>
      <c r="VA25" s="257"/>
      <c r="VB25" s="257"/>
      <c r="VC25" s="257"/>
      <c r="VD25" s="257"/>
      <c r="VE25" s="257"/>
      <c r="VF25" s="257"/>
      <c r="VG25" s="257"/>
      <c r="VH25" s="257"/>
      <c r="VI25" s="257"/>
      <c r="VJ25" s="257"/>
      <c r="VK25" s="257"/>
      <c r="VL25" s="257"/>
      <c r="VM25" s="257"/>
      <c r="VN25" s="257"/>
      <c r="VO25" s="257"/>
      <c r="VP25" s="257"/>
      <c r="VQ25" s="257"/>
      <c r="VR25" s="257"/>
      <c r="VS25" s="257"/>
      <c r="VT25" s="257"/>
      <c r="VU25" s="257"/>
      <c r="VV25" s="257"/>
      <c r="VW25" s="257"/>
      <c r="VX25" s="257"/>
      <c r="VY25" s="257"/>
      <c r="VZ25" s="257"/>
      <c r="WA25" s="257"/>
      <c r="WB25" s="257"/>
      <c r="WC25" s="257"/>
      <c r="WD25" s="257"/>
      <c r="WE25" s="257"/>
      <c r="WF25" s="257"/>
      <c r="WG25" s="257"/>
      <c r="WH25" s="257"/>
      <c r="WI25" s="257"/>
      <c r="WJ25" s="257"/>
      <c r="WK25" s="257"/>
      <c r="WL25" s="257"/>
      <c r="WM25" s="257"/>
      <c r="WN25" s="257"/>
      <c r="WO25" s="257"/>
      <c r="WP25" s="257"/>
      <c r="WQ25" s="257"/>
      <c r="WR25" s="257"/>
      <c r="WS25" s="257"/>
      <c r="WT25" s="257"/>
      <c r="WU25" s="257"/>
      <c r="WV25" s="257"/>
      <c r="WW25" s="257"/>
      <c r="WX25" s="257"/>
      <c r="WY25" s="257"/>
      <c r="WZ25" s="257"/>
      <c r="XA25" s="257"/>
      <c r="XB25" s="257"/>
      <c r="XC25" s="257"/>
      <c r="XD25" s="257"/>
      <c r="XE25" s="257"/>
      <c r="XF25" s="257"/>
      <c r="XG25" s="257"/>
      <c r="XH25" s="257"/>
      <c r="XI25" s="257"/>
      <c r="XJ25" s="257"/>
      <c r="XK25" s="257"/>
      <c r="XL25" s="257"/>
      <c r="XM25" s="257"/>
      <c r="XN25" s="257"/>
      <c r="XO25" s="257"/>
      <c r="XP25" s="257"/>
      <c r="XQ25" s="257"/>
      <c r="XR25" s="257"/>
      <c r="XS25" s="257"/>
      <c r="XT25" s="257"/>
      <c r="XU25" s="257"/>
      <c r="XV25" s="257"/>
      <c r="XW25" s="257"/>
      <c r="XX25" s="257"/>
      <c r="XY25" s="257"/>
      <c r="XZ25" s="257"/>
      <c r="YA25" s="257"/>
      <c r="YB25" s="257"/>
      <c r="YC25" s="257"/>
      <c r="YD25" s="257"/>
      <c r="YE25" s="257"/>
      <c r="YF25" s="257"/>
      <c r="YG25" s="257"/>
      <c r="YH25" s="257"/>
      <c r="YI25" s="257"/>
      <c r="YJ25" s="257"/>
      <c r="YK25" s="257"/>
      <c r="YL25" s="257"/>
      <c r="YM25" s="257"/>
      <c r="YN25" s="257"/>
      <c r="YO25" s="257"/>
      <c r="YP25" s="257"/>
      <c r="YQ25" s="257"/>
      <c r="YR25" s="257"/>
      <c r="YS25" s="257"/>
      <c r="YT25" s="257"/>
      <c r="YU25" s="257"/>
      <c r="YV25" s="257"/>
      <c r="YW25" s="257"/>
      <c r="YX25" s="257"/>
      <c r="YY25" s="257"/>
      <c r="YZ25" s="257"/>
      <c r="ZA25" s="257"/>
      <c r="ZB25" s="257"/>
      <c r="ZC25" s="257"/>
      <c r="ZD25" s="257"/>
      <c r="ZE25" s="257"/>
      <c r="ZF25" s="257"/>
      <c r="ZG25" s="257"/>
      <c r="ZH25" s="257"/>
      <c r="ZI25" s="257"/>
      <c r="ZJ25" s="257"/>
      <c r="ZK25" s="257"/>
      <c r="ZL25" s="257"/>
      <c r="ZM25" s="257"/>
      <c r="ZN25" s="257"/>
      <c r="ZO25" s="257"/>
      <c r="ZP25" s="257"/>
      <c r="ZQ25" s="257"/>
      <c r="ZR25" s="257"/>
      <c r="ZS25" s="257"/>
      <c r="ZT25" s="257"/>
      <c r="ZU25" s="257"/>
      <c r="ZV25" s="257"/>
      <c r="ZW25" s="257"/>
      <c r="ZX25" s="257"/>
      <c r="ZY25" s="257"/>
      <c r="ZZ25" s="257"/>
      <c r="AAA25" s="257"/>
      <c r="AAB25" s="257"/>
      <c r="AAC25" s="257"/>
      <c r="AAD25" s="257"/>
      <c r="AAE25" s="257"/>
      <c r="AAF25" s="257"/>
      <c r="AAG25" s="257"/>
      <c r="AAH25" s="257"/>
      <c r="AAI25" s="257"/>
      <c r="AAJ25" s="257"/>
      <c r="AAK25" s="257"/>
      <c r="AAL25" s="257"/>
      <c r="AAM25" s="257"/>
      <c r="AAN25" s="257"/>
      <c r="AAO25" s="257"/>
      <c r="AAP25" s="257"/>
      <c r="AAQ25" s="257"/>
      <c r="AAR25" s="257"/>
      <c r="AAS25" s="257"/>
      <c r="AAT25" s="257"/>
      <c r="AAU25" s="257"/>
      <c r="AAV25" s="257"/>
      <c r="AAW25" s="257"/>
      <c r="AAX25" s="257"/>
      <c r="AAY25" s="257"/>
      <c r="AAZ25" s="257"/>
      <c r="ABA25" s="257"/>
      <c r="ABB25" s="257"/>
      <c r="ABC25" s="257"/>
      <c r="ABD25" s="257"/>
      <c r="ABE25" s="257"/>
      <c r="ABF25" s="257"/>
      <c r="ABG25" s="257"/>
      <c r="ABH25" s="257"/>
      <c r="ABI25" s="257"/>
      <c r="ABJ25" s="257"/>
      <c r="ABK25" s="257"/>
      <c r="ABL25" s="257"/>
      <c r="ABM25" s="257"/>
      <c r="ABN25" s="257"/>
      <c r="ABO25" s="257"/>
      <c r="ABP25" s="257"/>
      <c r="ABQ25" s="257"/>
      <c r="ABR25" s="257"/>
      <c r="ABS25" s="257"/>
      <c r="ABT25" s="257"/>
      <c r="ABU25" s="257"/>
      <c r="ABV25" s="257"/>
      <c r="ABW25" s="257"/>
      <c r="ABX25" s="257"/>
      <c r="ABY25" s="257"/>
      <c r="ABZ25" s="257"/>
      <c r="ACA25" s="257"/>
      <c r="ACB25" s="257"/>
      <c r="ACC25" s="257"/>
      <c r="ACD25" s="257"/>
      <c r="ACE25" s="257"/>
      <c r="ACF25" s="257"/>
      <c r="ACG25" s="257"/>
      <c r="ACH25" s="257"/>
      <c r="ACI25" s="257"/>
      <c r="ACJ25" s="257"/>
      <c r="ACK25" s="257"/>
      <c r="ACL25" s="257"/>
      <c r="ACM25" s="257"/>
      <c r="ACN25" s="257"/>
      <c r="ACO25" s="257"/>
      <c r="ACP25" s="257"/>
      <c r="ACQ25" s="257"/>
      <c r="ACR25" s="257"/>
      <c r="ACS25" s="257"/>
      <c r="ACT25" s="257"/>
      <c r="ACU25" s="257"/>
      <c r="ACV25" s="257"/>
      <c r="ACW25" s="257"/>
      <c r="ACX25" s="257"/>
      <c r="ACY25" s="257"/>
      <c r="ACZ25" s="257"/>
      <c r="ADA25" s="257"/>
      <c r="ADB25" s="257"/>
      <c r="ADC25" s="257"/>
      <c r="ADD25" s="257"/>
      <c r="ADE25" s="257"/>
      <c r="ADF25" s="257"/>
      <c r="ADG25" s="257"/>
      <c r="ADH25" s="257"/>
      <c r="ADI25" s="257"/>
      <c r="ADJ25" s="257"/>
      <c r="ADK25" s="257"/>
      <c r="ADL25" s="257"/>
      <c r="ADM25" s="257"/>
      <c r="ADN25" s="257"/>
      <c r="ADO25" s="257"/>
      <c r="ADP25" s="257"/>
      <c r="ADQ25" s="257"/>
      <c r="ADR25" s="257"/>
      <c r="ADS25" s="257"/>
      <c r="ADT25" s="257"/>
      <c r="ADU25" s="257"/>
      <c r="ADV25" s="257"/>
      <c r="ADW25" s="257"/>
      <c r="ADX25" s="257"/>
      <c r="ADY25" s="257"/>
      <c r="ADZ25" s="257"/>
      <c r="AEA25" s="257"/>
      <c r="AEB25" s="257"/>
      <c r="AEC25" s="257"/>
      <c r="AED25" s="257"/>
      <c r="AEE25" s="257"/>
      <c r="AEF25" s="257"/>
      <c r="AEG25" s="257"/>
      <c r="AEH25" s="257"/>
      <c r="AEI25" s="257"/>
      <c r="AEJ25" s="257"/>
      <c r="AEK25" s="257"/>
      <c r="AEL25" s="257"/>
      <c r="AEM25" s="257"/>
      <c r="AEN25" s="257"/>
      <c r="AEO25" s="257"/>
      <c r="AEP25" s="257"/>
      <c r="AEQ25" s="257"/>
      <c r="AER25" s="257"/>
      <c r="AES25" s="257"/>
      <c r="AET25" s="257"/>
      <c r="AEU25" s="257"/>
      <c r="AEV25" s="257"/>
      <c r="AEW25" s="257"/>
      <c r="AEX25" s="257"/>
      <c r="AEY25" s="257"/>
      <c r="AEZ25" s="257"/>
      <c r="AFA25" s="257"/>
      <c r="AFB25" s="257"/>
      <c r="AFC25" s="257"/>
      <c r="AFD25" s="257"/>
      <c r="AFE25" s="257"/>
      <c r="AFF25" s="257"/>
      <c r="AFG25" s="257"/>
      <c r="AFH25" s="257"/>
      <c r="AFI25" s="257"/>
      <c r="AFJ25" s="257"/>
      <c r="AFK25" s="257"/>
      <c r="AFL25" s="257"/>
      <c r="AFM25" s="257"/>
      <c r="AFN25" s="257"/>
      <c r="AFO25" s="257"/>
      <c r="AFP25" s="257"/>
      <c r="AFQ25" s="257"/>
      <c r="AFR25" s="257"/>
      <c r="AFS25" s="257"/>
      <c r="AFT25" s="257"/>
      <c r="AFU25" s="257"/>
      <c r="AFV25" s="257"/>
      <c r="AFW25" s="257"/>
      <c r="AFX25" s="257"/>
      <c r="AFY25" s="257"/>
      <c r="AFZ25" s="257"/>
      <c r="AGA25" s="257"/>
      <c r="AGB25" s="257"/>
      <c r="AGC25" s="257"/>
      <c r="AGD25" s="257"/>
      <c r="AGE25" s="257"/>
      <c r="AGF25" s="257"/>
      <c r="AGG25" s="257"/>
      <c r="AGH25" s="257"/>
      <c r="AGI25" s="257"/>
      <c r="AGJ25" s="257"/>
      <c r="AGK25" s="257"/>
      <c r="AGL25" s="257"/>
      <c r="AGM25" s="257"/>
      <c r="AGN25" s="257"/>
      <c r="AGO25" s="257"/>
      <c r="AGP25" s="257"/>
      <c r="AGQ25" s="257"/>
      <c r="AGR25" s="257"/>
      <c r="AGS25" s="257"/>
      <c r="AGT25" s="257"/>
      <c r="AGU25" s="257"/>
      <c r="AGV25" s="257"/>
      <c r="AGW25" s="257"/>
      <c r="AGX25" s="257"/>
      <c r="AGY25" s="257"/>
      <c r="AGZ25" s="257"/>
      <c r="AHA25" s="257"/>
      <c r="AHB25" s="257"/>
      <c r="AHC25" s="257"/>
      <c r="AHD25" s="257"/>
      <c r="AHE25" s="257"/>
      <c r="AHF25" s="257"/>
      <c r="AHG25" s="257"/>
      <c r="AHH25" s="257"/>
      <c r="AHI25" s="257"/>
      <c r="AHJ25" s="257"/>
      <c r="AHK25" s="257"/>
      <c r="AHL25" s="257"/>
      <c r="AHM25" s="257"/>
      <c r="AHN25" s="257"/>
      <c r="AHO25" s="257"/>
      <c r="AHP25" s="257"/>
      <c r="AHQ25" s="257"/>
      <c r="AHR25" s="257"/>
      <c r="AHS25" s="257"/>
      <c r="AHT25" s="257"/>
      <c r="AHU25" s="257"/>
      <c r="AHV25" s="257"/>
      <c r="AHW25" s="257"/>
      <c r="AHX25" s="257"/>
      <c r="AHY25" s="257"/>
      <c r="AHZ25" s="257"/>
      <c r="AIA25" s="257"/>
      <c r="AIB25" s="257"/>
      <c r="AIC25" s="257"/>
      <c r="AID25" s="257"/>
      <c r="AIE25" s="257"/>
      <c r="AIF25" s="257"/>
      <c r="AIG25" s="257"/>
      <c r="AIH25" s="257"/>
      <c r="AII25" s="257"/>
      <c r="AIJ25" s="257"/>
      <c r="AIK25" s="257"/>
      <c r="AIL25" s="257"/>
      <c r="AIM25" s="257"/>
      <c r="AIN25" s="257"/>
      <c r="AIO25" s="257"/>
      <c r="AIP25" s="257"/>
      <c r="AIQ25" s="257"/>
      <c r="AIR25" s="257"/>
      <c r="AIS25" s="257"/>
      <c r="AIT25" s="257"/>
      <c r="AIU25" s="257"/>
      <c r="AIV25" s="257"/>
      <c r="AIW25" s="257"/>
      <c r="AIX25" s="257"/>
      <c r="AIY25" s="257"/>
      <c r="AIZ25" s="257"/>
      <c r="AJA25" s="257"/>
      <c r="AJB25" s="257"/>
      <c r="AJC25" s="257"/>
      <c r="AJD25" s="257"/>
      <c r="AJE25" s="257"/>
      <c r="AJF25" s="257"/>
      <c r="AJG25" s="257"/>
      <c r="AJH25" s="257"/>
      <c r="AJI25" s="257"/>
      <c r="AJJ25" s="257"/>
      <c r="AJK25" s="257"/>
      <c r="AJL25" s="257"/>
      <c r="AJM25" s="257"/>
      <c r="AJN25" s="257"/>
      <c r="AJO25" s="257"/>
      <c r="AJP25" s="257"/>
      <c r="AJQ25" s="257"/>
      <c r="AJR25" s="257"/>
      <c r="AJS25" s="257"/>
      <c r="AJT25" s="257"/>
      <c r="AJU25" s="257"/>
      <c r="AJV25" s="257"/>
      <c r="AJW25" s="257"/>
      <c r="AJX25" s="257"/>
      <c r="AJY25" s="257"/>
      <c r="AJZ25" s="257"/>
      <c r="AKA25" s="257"/>
      <c r="AKB25" s="257"/>
      <c r="AKC25" s="257"/>
      <c r="AKD25" s="257"/>
      <c r="AKE25" s="257"/>
      <c r="AKF25" s="257"/>
      <c r="AKG25" s="257"/>
      <c r="AKH25" s="257"/>
      <c r="AKI25" s="257"/>
      <c r="AKJ25" s="257"/>
      <c r="AKK25" s="257"/>
      <c r="AKL25" s="257"/>
      <c r="AKM25" s="257"/>
      <c r="AKN25" s="257"/>
      <c r="AKO25" s="257"/>
      <c r="AKP25" s="257"/>
      <c r="AKQ25" s="257"/>
      <c r="AKR25" s="257"/>
      <c r="AKS25" s="257"/>
      <c r="AKT25" s="257"/>
      <c r="AKU25" s="257"/>
      <c r="AKV25" s="257"/>
      <c r="AKW25" s="257"/>
      <c r="AKX25" s="257"/>
      <c r="AKY25" s="257"/>
      <c r="AKZ25" s="257"/>
      <c r="ALA25" s="257"/>
      <c r="ALB25" s="257"/>
      <c r="ALC25" s="257"/>
      <c r="ALD25" s="257"/>
      <c r="ALE25" s="257"/>
      <c r="ALF25" s="257"/>
      <c r="ALG25" s="257"/>
      <c r="ALH25" s="257"/>
      <c r="ALI25" s="257"/>
      <c r="ALJ25" s="257"/>
      <c r="ALK25" s="257"/>
      <c r="ALL25" s="257"/>
      <c r="ALM25" s="257"/>
      <c r="ALN25" s="257"/>
      <c r="ALO25" s="257"/>
    </row>
    <row r="26" spans="1:1003" s="258" customFormat="1" ht="10.5" customHeight="1" x14ac:dyDescent="0.2">
      <c r="A26" s="248" t="s">
        <v>163</v>
      </c>
      <c r="B26" s="344" t="s">
        <v>139</v>
      </c>
      <c r="C26" s="345"/>
      <c r="D26" s="345"/>
      <c r="E26" s="345"/>
      <c r="F26" s="345"/>
      <c r="G26" s="345"/>
      <c r="H26" s="345"/>
      <c r="I26" s="345"/>
      <c r="J26" s="346"/>
      <c r="K26" s="249"/>
      <c r="L26" s="249" t="s">
        <v>48</v>
      </c>
      <c r="M26" s="249"/>
      <c r="N26" s="249"/>
      <c r="O26" s="249"/>
      <c r="P26" s="249"/>
      <c r="Q26" s="250">
        <f t="shared" si="5"/>
        <v>134</v>
      </c>
      <c r="R26" s="250">
        <v>12</v>
      </c>
      <c r="S26" s="251">
        <f t="shared" si="9"/>
        <v>6</v>
      </c>
      <c r="T26" s="300">
        <f t="shared" si="6"/>
        <v>174</v>
      </c>
      <c r="U26" s="252">
        <f t="shared" si="7"/>
        <v>58</v>
      </c>
      <c r="V26" s="249">
        <f t="shared" si="8"/>
        <v>116</v>
      </c>
      <c r="W26" s="249">
        <f t="shared" ref="W26" si="10">V26-X26-Z26-Y26</f>
        <v>84</v>
      </c>
      <c r="X26" s="249"/>
      <c r="Y26" s="253">
        <v>32</v>
      </c>
      <c r="Z26" s="249"/>
      <c r="AA26" s="249">
        <f t="shared" si="4"/>
        <v>0</v>
      </c>
      <c r="AB26" s="249">
        <v>58</v>
      </c>
      <c r="AC26" s="255"/>
      <c r="AD26" s="249">
        <v>58</v>
      </c>
      <c r="AE26" s="249"/>
      <c r="AF26" s="249"/>
      <c r="AG26" s="249"/>
      <c r="AH26" s="301">
        <v>58</v>
      </c>
      <c r="AI26" s="255">
        <v>6</v>
      </c>
      <c r="AJ26" s="249">
        <v>58</v>
      </c>
      <c r="AK26" s="249">
        <v>12</v>
      </c>
      <c r="AL26" s="249"/>
      <c r="AM26" s="253"/>
      <c r="AN26" s="254">
        <v>0</v>
      </c>
      <c r="AO26" s="255"/>
      <c r="AP26" s="249"/>
      <c r="AQ26" s="249"/>
      <c r="AR26" s="249"/>
      <c r="AS26" s="254">
        <v>0</v>
      </c>
      <c r="AT26" s="255"/>
      <c r="AU26" s="249"/>
      <c r="AV26" s="249"/>
      <c r="AW26" s="249"/>
      <c r="AX26" s="256">
        <v>0</v>
      </c>
      <c r="AY26" s="255"/>
      <c r="AZ26" s="249"/>
      <c r="BA26" s="249"/>
      <c r="BB26" s="253"/>
      <c r="BC26" s="254">
        <v>0</v>
      </c>
      <c r="BD26" s="255"/>
      <c r="BE26" s="249"/>
      <c r="BF26" s="249"/>
      <c r="BG26" s="253"/>
      <c r="BH26" s="257"/>
      <c r="BI26" s="257"/>
      <c r="BJ26" s="257"/>
      <c r="BK26" s="257"/>
      <c r="BL26" s="257"/>
      <c r="BM26" s="257"/>
      <c r="BN26" s="257"/>
      <c r="BO26" s="257"/>
      <c r="BP26" s="257"/>
      <c r="BQ26" s="257"/>
      <c r="BR26" s="257"/>
      <c r="BS26" s="257"/>
      <c r="BT26" s="257"/>
      <c r="BU26" s="257"/>
      <c r="BV26" s="257"/>
      <c r="BW26" s="257"/>
      <c r="BX26" s="257"/>
      <c r="BY26" s="257"/>
      <c r="BZ26" s="257"/>
      <c r="CA26" s="257"/>
      <c r="CB26" s="257"/>
      <c r="CC26" s="257"/>
      <c r="CD26" s="257"/>
      <c r="CE26" s="257"/>
      <c r="CF26" s="257"/>
      <c r="CG26" s="257"/>
      <c r="CH26" s="257"/>
      <c r="CI26" s="257"/>
      <c r="CJ26" s="257"/>
      <c r="CK26" s="257"/>
      <c r="CL26" s="257"/>
      <c r="CM26" s="257"/>
      <c r="CN26" s="257"/>
      <c r="CO26" s="257"/>
      <c r="CP26" s="257"/>
      <c r="CQ26" s="257"/>
      <c r="CR26" s="257"/>
      <c r="CS26" s="257"/>
      <c r="CT26" s="257"/>
      <c r="CU26" s="257"/>
      <c r="CV26" s="257"/>
      <c r="CW26" s="257"/>
      <c r="CX26" s="257"/>
      <c r="CY26" s="257"/>
      <c r="CZ26" s="257"/>
      <c r="DA26" s="257"/>
      <c r="DB26" s="257"/>
      <c r="DC26" s="257"/>
      <c r="DD26" s="257"/>
      <c r="DE26" s="257"/>
      <c r="DF26" s="257"/>
      <c r="DG26" s="257"/>
      <c r="DH26" s="257"/>
      <c r="DI26" s="257"/>
      <c r="DJ26" s="257"/>
      <c r="DK26" s="257"/>
      <c r="DL26" s="257"/>
      <c r="DM26" s="257"/>
      <c r="DN26" s="257"/>
      <c r="DO26" s="257"/>
      <c r="DP26" s="257"/>
      <c r="DQ26" s="257"/>
      <c r="DR26" s="257"/>
      <c r="DS26" s="257"/>
      <c r="DT26" s="257"/>
      <c r="DU26" s="257"/>
      <c r="DV26" s="257"/>
      <c r="DW26" s="257"/>
      <c r="DX26" s="257"/>
      <c r="DY26" s="257"/>
      <c r="DZ26" s="257"/>
      <c r="EA26" s="257"/>
      <c r="EB26" s="257"/>
      <c r="EC26" s="257"/>
      <c r="ED26" s="257"/>
      <c r="EE26" s="257"/>
      <c r="EF26" s="257"/>
      <c r="EG26" s="257"/>
      <c r="EH26" s="257"/>
      <c r="EI26" s="257"/>
      <c r="EJ26" s="257"/>
      <c r="EK26" s="257"/>
      <c r="EL26" s="257"/>
      <c r="EM26" s="257"/>
      <c r="EN26" s="257"/>
      <c r="EO26" s="257"/>
      <c r="EP26" s="257"/>
      <c r="EQ26" s="257"/>
      <c r="ER26" s="257"/>
      <c r="ES26" s="257"/>
      <c r="ET26" s="257"/>
      <c r="EU26" s="257"/>
      <c r="EV26" s="257"/>
      <c r="EW26" s="257"/>
      <c r="EX26" s="257"/>
      <c r="EY26" s="257"/>
      <c r="EZ26" s="257"/>
      <c r="FA26" s="257"/>
      <c r="FB26" s="257"/>
      <c r="FC26" s="257"/>
      <c r="FD26" s="257"/>
      <c r="FE26" s="257"/>
      <c r="FF26" s="257"/>
      <c r="FG26" s="257"/>
      <c r="FH26" s="257"/>
      <c r="FI26" s="257"/>
      <c r="FJ26" s="257"/>
      <c r="FK26" s="257"/>
      <c r="FL26" s="257"/>
      <c r="FM26" s="257"/>
      <c r="FN26" s="257"/>
      <c r="FO26" s="257"/>
      <c r="FP26" s="257"/>
      <c r="FQ26" s="257"/>
      <c r="FR26" s="257"/>
      <c r="FS26" s="257"/>
      <c r="FT26" s="257"/>
      <c r="FU26" s="257"/>
      <c r="FV26" s="257"/>
      <c r="FW26" s="257"/>
      <c r="FX26" s="257"/>
      <c r="FY26" s="257"/>
      <c r="FZ26" s="257"/>
      <c r="GA26" s="257"/>
      <c r="GB26" s="257"/>
      <c r="GC26" s="257"/>
      <c r="GD26" s="257"/>
      <c r="GE26" s="257"/>
      <c r="GF26" s="257"/>
      <c r="GG26" s="257"/>
      <c r="GH26" s="257"/>
      <c r="GI26" s="257"/>
      <c r="GJ26" s="257"/>
      <c r="GK26" s="257"/>
      <c r="GL26" s="257"/>
      <c r="GM26" s="257"/>
      <c r="GN26" s="257"/>
      <c r="GO26" s="257"/>
      <c r="GP26" s="257"/>
      <c r="GQ26" s="257"/>
      <c r="GR26" s="257"/>
      <c r="GS26" s="257"/>
      <c r="GT26" s="257"/>
      <c r="GU26" s="257"/>
      <c r="GV26" s="257"/>
      <c r="GW26" s="257"/>
      <c r="GX26" s="257"/>
      <c r="GY26" s="257"/>
      <c r="GZ26" s="257"/>
      <c r="HA26" s="257"/>
      <c r="HB26" s="257"/>
      <c r="HC26" s="257"/>
      <c r="HD26" s="257"/>
      <c r="HE26" s="257"/>
      <c r="HF26" s="257"/>
      <c r="HG26" s="257"/>
      <c r="HH26" s="257"/>
      <c r="HI26" s="257"/>
      <c r="HJ26" s="257"/>
      <c r="HK26" s="257"/>
      <c r="HL26" s="257"/>
      <c r="HM26" s="257"/>
      <c r="HN26" s="257"/>
      <c r="HO26" s="257"/>
      <c r="HP26" s="257"/>
      <c r="HQ26" s="257"/>
      <c r="HR26" s="257"/>
      <c r="HS26" s="257"/>
      <c r="HT26" s="257"/>
      <c r="HU26" s="257"/>
      <c r="HV26" s="257"/>
      <c r="HW26" s="257"/>
      <c r="HX26" s="257"/>
      <c r="HY26" s="257"/>
      <c r="HZ26" s="257"/>
      <c r="IA26" s="257"/>
      <c r="IB26" s="257"/>
      <c r="IC26" s="257"/>
      <c r="ID26" s="257"/>
      <c r="IE26" s="257"/>
      <c r="IF26" s="257"/>
      <c r="IG26" s="257"/>
      <c r="IH26" s="257"/>
      <c r="II26" s="257"/>
      <c r="IJ26" s="257"/>
      <c r="IK26" s="257"/>
      <c r="IL26" s="257"/>
      <c r="IM26" s="257"/>
      <c r="IN26" s="257"/>
      <c r="IO26" s="257"/>
      <c r="IP26" s="257"/>
      <c r="IQ26" s="257"/>
      <c r="IR26" s="257"/>
      <c r="IS26" s="257"/>
      <c r="IT26" s="257"/>
      <c r="IU26" s="257"/>
      <c r="IV26" s="257"/>
      <c r="IW26" s="257"/>
      <c r="IX26" s="257"/>
      <c r="IY26" s="257"/>
      <c r="IZ26" s="257"/>
      <c r="JA26" s="257"/>
      <c r="JB26" s="257"/>
      <c r="JC26" s="257"/>
      <c r="JD26" s="257"/>
      <c r="JE26" s="257"/>
      <c r="JF26" s="257"/>
      <c r="JG26" s="257"/>
      <c r="JH26" s="257"/>
      <c r="JI26" s="257"/>
      <c r="JJ26" s="257"/>
      <c r="JK26" s="257"/>
      <c r="JL26" s="257"/>
      <c r="JM26" s="257"/>
      <c r="JN26" s="257"/>
      <c r="JO26" s="257"/>
      <c r="JP26" s="257"/>
      <c r="JQ26" s="257"/>
      <c r="JR26" s="257"/>
      <c r="JS26" s="257"/>
      <c r="JT26" s="257"/>
      <c r="JU26" s="257"/>
      <c r="JV26" s="257"/>
      <c r="JW26" s="257"/>
      <c r="JX26" s="257"/>
      <c r="JY26" s="257"/>
      <c r="JZ26" s="257"/>
      <c r="KA26" s="257"/>
      <c r="KB26" s="257"/>
      <c r="KC26" s="257"/>
      <c r="KD26" s="257"/>
      <c r="KE26" s="257"/>
      <c r="KF26" s="257"/>
      <c r="KG26" s="257"/>
      <c r="KH26" s="257"/>
      <c r="KI26" s="257"/>
      <c r="KJ26" s="257"/>
      <c r="KK26" s="257"/>
      <c r="KL26" s="257"/>
      <c r="KM26" s="257"/>
      <c r="KN26" s="257"/>
      <c r="KO26" s="257"/>
      <c r="KP26" s="257"/>
      <c r="KQ26" s="257"/>
      <c r="KR26" s="257"/>
      <c r="KS26" s="257"/>
      <c r="KT26" s="257"/>
      <c r="KU26" s="257"/>
      <c r="KV26" s="257"/>
      <c r="KW26" s="257"/>
      <c r="KX26" s="257"/>
      <c r="KY26" s="257"/>
      <c r="KZ26" s="257"/>
      <c r="LA26" s="257"/>
      <c r="LB26" s="257"/>
      <c r="LC26" s="257"/>
      <c r="LD26" s="257"/>
      <c r="LE26" s="257"/>
      <c r="LF26" s="257"/>
      <c r="LG26" s="257"/>
      <c r="LH26" s="257"/>
      <c r="LI26" s="257"/>
      <c r="LJ26" s="257"/>
      <c r="LK26" s="257"/>
      <c r="LL26" s="257"/>
      <c r="LM26" s="257"/>
      <c r="LN26" s="257"/>
      <c r="LO26" s="257"/>
      <c r="LP26" s="257"/>
      <c r="LQ26" s="257"/>
      <c r="LR26" s="257"/>
      <c r="LS26" s="257"/>
      <c r="LT26" s="257"/>
      <c r="LU26" s="257"/>
      <c r="LV26" s="257"/>
      <c r="LW26" s="257"/>
      <c r="LX26" s="257"/>
      <c r="LY26" s="257"/>
      <c r="LZ26" s="257"/>
      <c r="MA26" s="257"/>
      <c r="MB26" s="257"/>
      <c r="MC26" s="257"/>
      <c r="MD26" s="257"/>
      <c r="ME26" s="257"/>
      <c r="MF26" s="257"/>
      <c r="MG26" s="257"/>
      <c r="MH26" s="257"/>
      <c r="MI26" s="257"/>
      <c r="MJ26" s="257"/>
      <c r="MK26" s="257"/>
      <c r="ML26" s="257"/>
      <c r="MM26" s="257"/>
      <c r="MN26" s="257"/>
      <c r="MO26" s="257"/>
      <c r="MP26" s="257"/>
      <c r="MQ26" s="257"/>
      <c r="MR26" s="257"/>
      <c r="MS26" s="257"/>
      <c r="MT26" s="257"/>
      <c r="MU26" s="257"/>
      <c r="MV26" s="257"/>
      <c r="MW26" s="257"/>
      <c r="MX26" s="257"/>
      <c r="MY26" s="257"/>
      <c r="MZ26" s="257"/>
      <c r="NA26" s="257"/>
      <c r="NB26" s="257"/>
      <c r="NC26" s="257"/>
      <c r="ND26" s="257"/>
      <c r="NE26" s="257"/>
      <c r="NF26" s="257"/>
      <c r="NG26" s="257"/>
      <c r="NH26" s="257"/>
      <c r="NI26" s="257"/>
      <c r="NJ26" s="257"/>
      <c r="NK26" s="257"/>
      <c r="NL26" s="257"/>
      <c r="NM26" s="257"/>
      <c r="NN26" s="257"/>
      <c r="NO26" s="257"/>
      <c r="NP26" s="257"/>
      <c r="NQ26" s="257"/>
      <c r="NR26" s="257"/>
      <c r="NS26" s="257"/>
      <c r="NT26" s="257"/>
      <c r="NU26" s="257"/>
      <c r="NV26" s="257"/>
      <c r="NW26" s="257"/>
      <c r="NX26" s="257"/>
      <c r="NY26" s="257"/>
      <c r="NZ26" s="257"/>
      <c r="OA26" s="257"/>
      <c r="OB26" s="257"/>
      <c r="OC26" s="257"/>
      <c r="OD26" s="257"/>
      <c r="OE26" s="257"/>
      <c r="OF26" s="257"/>
      <c r="OG26" s="257"/>
      <c r="OH26" s="257"/>
      <c r="OI26" s="257"/>
      <c r="OJ26" s="257"/>
      <c r="OK26" s="257"/>
      <c r="OL26" s="257"/>
      <c r="OM26" s="257"/>
      <c r="ON26" s="257"/>
      <c r="OO26" s="257"/>
      <c r="OP26" s="257"/>
      <c r="OQ26" s="257"/>
      <c r="OR26" s="257"/>
      <c r="OS26" s="257"/>
      <c r="OT26" s="257"/>
      <c r="OU26" s="257"/>
      <c r="OV26" s="257"/>
      <c r="OW26" s="257"/>
      <c r="OX26" s="257"/>
      <c r="OY26" s="257"/>
      <c r="OZ26" s="257"/>
      <c r="PA26" s="257"/>
      <c r="PB26" s="257"/>
      <c r="PC26" s="257"/>
      <c r="PD26" s="257"/>
      <c r="PE26" s="257"/>
      <c r="PF26" s="257"/>
      <c r="PG26" s="257"/>
      <c r="PH26" s="257"/>
      <c r="PI26" s="257"/>
      <c r="PJ26" s="257"/>
      <c r="PK26" s="257"/>
      <c r="PL26" s="257"/>
      <c r="PM26" s="257"/>
      <c r="PN26" s="257"/>
      <c r="PO26" s="257"/>
      <c r="PP26" s="257"/>
      <c r="PQ26" s="257"/>
      <c r="PR26" s="257"/>
      <c r="PS26" s="257"/>
      <c r="PT26" s="257"/>
      <c r="PU26" s="257"/>
      <c r="PV26" s="257"/>
      <c r="PW26" s="257"/>
      <c r="PX26" s="257"/>
      <c r="PY26" s="257"/>
      <c r="PZ26" s="257"/>
      <c r="QA26" s="257"/>
      <c r="QB26" s="257"/>
      <c r="QC26" s="257"/>
      <c r="QD26" s="257"/>
      <c r="QE26" s="257"/>
      <c r="QF26" s="257"/>
      <c r="QG26" s="257"/>
      <c r="QH26" s="257"/>
      <c r="QI26" s="257"/>
      <c r="QJ26" s="257"/>
      <c r="QK26" s="257"/>
      <c r="QL26" s="257"/>
      <c r="QM26" s="257"/>
      <c r="QN26" s="257"/>
      <c r="QO26" s="257"/>
      <c r="QP26" s="257"/>
      <c r="QQ26" s="257"/>
      <c r="QR26" s="257"/>
      <c r="QS26" s="257"/>
      <c r="QT26" s="257"/>
      <c r="QU26" s="257"/>
      <c r="QV26" s="257"/>
      <c r="QW26" s="257"/>
      <c r="QX26" s="257"/>
      <c r="QY26" s="257"/>
      <c r="QZ26" s="257"/>
      <c r="RA26" s="257"/>
      <c r="RB26" s="257"/>
      <c r="RC26" s="257"/>
      <c r="RD26" s="257"/>
      <c r="RE26" s="257"/>
      <c r="RF26" s="257"/>
      <c r="RG26" s="257"/>
      <c r="RH26" s="257"/>
      <c r="RI26" s="257"/>
      <c r="RJ26" s="257"/>
      <c r="RK26" s="257"/>
      <c r="RL26" s="257"/>
      <c r="RM26" s="257"/>
      <c r="RN26" s="257"/>
      <c r="RO26" s="257"/>
      <c r="RP26" s="257"/>
      <c r="RQ26" s="257"/>
      <c r="RR26" s="257"/>
      <c r="RS26" s="257"/>
      <c r="RT26" s="257"/>
      <c r="RU26" s="257"/>
      <c r="RV26" s="257"/>
      <c r="RW26" s="257"/>
      <c r="RX26" s="257"/>
      <c r="RY26" s="257"/>
      <c r="RZ26" s="257"/>
      <c r="SA26" s="257"/>
      <c r="SB26" s="257"/>
      <c r="SC26" s="257"/>
      <c r="SD26" s="257"/>
      <c r="SE26" s="257"/>
      <c r="SF26" s="257"/>
      <c r="SG26" s="257"/>
      <c r="SH26" s="257"/>
      <c r="SI26" s="257"/>
      <c r="SJ26" s="257"/>
      <c r="SK26" s="257"/>
      <c r="SL26" s="257"/>
      <c r="SM26" s="257"/>
      <c r="SN26" s="257"/>
      <c r="SO26" s="257"/>
      <c r="SP26" s="257"/>
      <c r="SQ26" s="257"/>
      <c r="SR26" s="257"/>
      <c r="SS26" s="257"/>
      <c r="ST26" s="257"/>
      <c r="SU26" s="257"/>
      <c r="SV26" s="257"/>
      <c r="SW26" s="257"/>
      <c r="SX26" s="257"/>
      <c r="SY26" s="257"/>
      <c r="SZ26" s="257"/>
      <c r="TA26" s="257"/>
      <c r="TB26" s="257"/>
      <c r="TC26" s="257"/>
      <c r="TD26" s="257"/>
      <c r="TE26" s="257"/>
      <c r="TF26" s="257"/>
      <c r="TG26" s="257"/>
      <c r="TH26" s="257"/>
      <c r="TI26" s="257"/>
      <c r="TJ26" s="257"/>
      <c r="TK26" s="257"/>
      <c r="TL26" s="257"/>
      <c r="TM26" s="257"/>
      <c r="TN26" s="257"/>
      <c r="TO26" s="257"/>
      <c r="TP26" s="257"/>
      <c r="TQ26" s="257"/>
      <c r="TR26" s="257"/>
      <c r="TS26" s="257"/>
      <c r="TT26" s="257"/>
      <c r="TU26" s="257"/>
      <c r="TV26" s="257"/>
      <c r="TW26" s="257"/>
      <c r="TX26" s="257"/>
      <c r="TY26" s="257"/>
      <c r="TZ26" s="257"/>
      <c r="UA26" s="257"/>
      <c r="UB26" s="257"/>
      <c r="UC26" s="257"/>
      <c r="UD26" s="257"/>
      <c r="UE26" s="257"/>
      <c r="UF26" s="257"/>
      <c r="UG26" s="257"/>
      <c r="UH26" s="257"/>
      <c r="UI26" s="257"/>
      <c r="UJ26" s="257"/>
      <c r="UK26" s="257"/>
      <c r="UL26" s="257"/>
      <c r="UM26" s="257"/>
      <c r="UN26" s="257"/>
      <c r="UO26" s="257"/>
      <c r="UP26" s="257"/>
      <c r="UQ26" s="257"/>
      <c r="UR26" s="257"/>
      <c r="US26" s="257"/>
      <c r="UT26" s="257"/>
      <c r="UU26" s="257"/>
      <c r="UV26" s="257"/>
      <c r="UW26" s="257"/>
      <c r="UX26" s="257"/>
      <c r="UY26" s="257"/>
      <c r="UZ26" s="257"/>
      <c r="VA26" s="257"/>
      <c r="VB26" s="257"/>
      <c r="VC26" s="257"/>
      <c r="VD26" s="257"/>
      <c r="VE26" s="257"/>
      <c r="VF26" s="257"/>
      <c r="VG26" s="257"/>
      <c r="VH26" s="257"/>
      <c r="VI26" s="257"/>
      <c r="VJ26" s="257"/>
      <c r="VK26" s="257"/>
      <c r="VL26" s="257"/>
      <c r="VM26" s="257"/>
      <c r="VN26" s="257"/>
      <c r="VO26" s="257"/>
      <c r="VP26" s="257"/>
      <c r="VQ26" s="257"/>
      <c r="VR26" s="257"/>
      <c r="VS26" s="257"/>
      <c r="VT26" s="257"/>
      <c r="VU26" s="257"/>
      <c r="VV26" s="257"/>
      <c r="VW26" s="257"/>
      <c r="VX26" s="257"/>
      <c r="VY26" s="257"/>
      <c r="VZ26" s="257"/>
      <c r="WA26" s="257"/>
      <c r="WB26" s="257"/>
      <c r="WC26" s="257"/>
      <c r="WD26" s="257"/>
      <c r="WE26" s="257"/>
      <c r="WF26" s="257"/>
      <c r="WG26" s="257"/>
      <c r="WH26" s="257"/>
      <c r="WI26" s="257"/>
      <c r="WJ26" s="257"/>
      <c r="WK26" s="257"/>
      <c r="WL26" s="257"/>
      <c r="WM26" s="257"/>
      <c r="WN26" s="257"/>
      <c r="WO26" s="257"/>
      <c r="WP26" s="257"/>
      <c r="WQ26" s="257"/>
      <c r="WR26" s="257"/>
      <c r="WS26" s="257"/>
      <c r="WT26" s="257"/>
      <c r="WU26" s="257"/>
      <c r="WV26" s="257"/>
      <c r="WW26" s="257"/>
      <c r="WX26" s="257"/>
      <c r="WY26" s="257"/>
      <c r="WZ26" s="257"/>
      <c r="XA26" s="257"/>
      <c r="XB26" s="257"/>
      <c r="XC26" s="257"/>
      <c r="XD26" s="257"/>
      <c r="XE26" s="257"/>
      <c r="XF26" s="257"/>
      <c r="XG26" s="257"/>
      <c r="XH26" s="257"/>
      <c r="XI26" s="257"/>
      <c r="XJ26" s="257"/>
      <c r="XK26" s="257"/>
      <c r="XL26" s="257"/>
      <c r="XM26" s="257"/>
      <c r="XN26" s="257"/>
      <c r="XO26" s="257"/>
      <c r="XP26" s="257"/>
      <c r="XQ26" s="257"/>
      <c r="XR26" s="257"/>
      <c r="XS26" s="257"/>
      <c r="XT26" s="257"/>
      <c r="XU26" s="257"/>
      <c r="XV26" s="257"/>
      <c r="XW26" s="257"/>
      <c r="XX26" s="257"/>
      <c r="XY26" s="257"/>
      <c r="XZ26" s="257"/>
      <c r="YA26" s="257"/>
      <c r="YB26" s="257"/>
      <c r="YC26" s="257"/>
      <c r="YD26" s="257"/>
      <c r="YE26" s="257"/>
      <c r="YF26" s="257"/>
      <c r="YG26" s="257"/>
      <c r="YH26" s="257"/>
      <c r="YI26" s="257"/>
      <c r="YJ26" s="257"/>
      <c r="YK26" s="257"/>
      <c r="YL26" s="257"/>
      <c r="YM26" s="257"/>
      <c r="YN26" s="257"/>
      <c r="YO26" s="257"/>
      <c r="YP26" s="257"/>
      <c r="YQ26" s="257"/>
      <c r="YR26" s="257"/>
      <c r="YS26" s="257"/>
      <c r="YT26" s="257"/>
      <c r="YU26" s="257"/>
      <c r="YV26" s="257"/>
      <c r="YW26" s="257"/>
      <c r="YX26" s="257"/>
      <c r="YY26" s="257"/>
      <c r="YZ26" s="257"/>
      <c r="ZA26" s="257"/>
      <c r="ZB26" s="257"/>
      <c r="ZC26" s="257"/>
      <c r="ZD26" s="257"/>
      <c r="ZE26" s="257"/>
      <c r="ZF26" s="257"/>
      <c r="ZG26" s="257"/>
      <c r="ZH26" s="257"/>
      <c r="ZI26" s="257"/>
      <c r="ZJ26" s="257"/>
      <c r="ZK26" s="257"/>
      <c r="ZL26" s="257"/>
      <c r="ZM26" s="257"/>
      <c r="ZN26" s="257"/>
      <c r="ZO26" s="257"/>
      <c r="ZP26" s="257"/>
      <c r="ZQ26" s="257"/>
      <c r="ZR26" s="257"/>
      <c r="ZS26" s="257"/>
      <c r="ZT26" s="257"/>
      <c r="ZU26" s="257"/>
      <c r="ZV26" s="257"/>
      <c r="ZW26" s="257"/>
      <c r="ZX26" s="257"/>
      <c r="ZY26" s="257"/>
      <c r="ZZ26" s="257"/>
      <c r="AAA26" s="257"/>
      <c r="AAB26" s="257"/>
      <c r="AAC26" s="257"/>
      <c r="AAD26" s="257"/>
      <c r="AAE26" s="257"/>
      <c r="AAF26" s="257"/>
      <c r="AAG26" s="257"/>
      <c r="AAH26" s="257"/>
      <c r="AAI26" s="257"/>
      <c r="AAJ26" s="257"/>
      <c r="AAK26" s="257"/>
      <c r="AAL26" s="257"/>
      <c r="AAM26" s="257"/>
      <c r="AAN26" s="257"/>
      <c r="AAO26" s="257"/>
      <c r="AAP26" s="257"/>
      <c r="AAQ26" s="257"/>
      <c r="AAR26" s="257"/>
      <c r="AAS26" s="257"/>
      <c r="AAT26" s="257"/>
      <c r="AAU26" s="257"/>
      <c r="AAV26" s="257"/>
      <c r="AAW26" s="257"/>
      <c r="AAX26" s="257"/>
      <c r="AAY26" s="257"/>
      <c r="AAZ26" s="257"/>
      <c r="ABA26" s="257"/>
      <c r="ABB26" s="257"/>
      <c r="ABC26" s="257"/>
      <c r="ABD26" s="257"/>
      <c r="ABE26" s="257"/>
      <c r="ABF26" s="257"/>
      <c r="ABG26" s="257"/>
      <c r="ABH26" s="257"/>
      <c r="ABI26" s="257"/>
      <c r="ABJ26" s="257"/>
      <c r="ABK26" s="257"/>
      <c r="ABL26" s="257"/>
      <c r="ABM26" s="257"/>
      <c r="ABN26" s="257"/>
      <c r="ABO26" s="257"/>
      <c r="ABP26" s="257"/>
      <c r="ABQ26" s="257"/>
      <c r="ABR26" s="257"/>
      <c r="ABS26" s="257"/>
      <c r="ABT26" s="257"/>
      <c r="ABU26" s="257"/>
      <c r="ABV26" s="257"/>
      <c r="ABW26" s="257"/>
      <c r="ABX26" s="257"/>
      <c r="ABY26" s="257"/>
      <c r="ABZ26" s="257"/>
      <c r="ACA26" s="257"/>
      <c r="ACB26" s="257"/>
      <c r="ACC26" s="257"/>
      <c r="ACD26" s="257"/>
      <c r="ACE26" s="257"/>
      <c r="ACF26" s="257"/>
      <c r="ACG26" s="257"/>
      <c r="ACH26" s="257"/>
      <c r="ACI26" s="257"/>
      <c r="ACJ26" s="257"/>
      <c r="ACK26" s="257"/>
      <c r="ACL26" s="257"/>
      <c r="ACM26" s="257"/>
      <c r="ACN26" s="257"/>
      <c r="ACO26" s="257"/>
      <c r="ACP26" s="257"/>
      <c r="ACQ26" s="257"/>
      <c r="ACR26" s="257"/>
      <c r="ACS26" s="257"/>
      <c r="ACT26" s="257"/>
      <c r="ACU26" s="257"/>
      <c r="ACV26" s="257"/>
      <c r="ACW26" s="257"/>
      <c r="ACX26" s="257"/>
      <c r="ACY26" s="257"/>
      <c r="ACZ26" s="257"/>
      <c r="ADA26" s="257"/>
      <c r="ADB26" s="257"/>
      <c r="ADC26" s="257"/>
      <c r="ADD26" s="257"/>
      <c r="ADE26" s="257"/>
      <c r="ADF26" s="257"/>
      <c r="ADG26" s="257"/>
      <c r="ADH26" s="257"/>
      <c r="ADI26" s="257"/>
      <c r="ADJ26" s="257"/>
      <c r="ADK26" s="257"/>
      <c r="ADL26" s="257"/>
      <c r="ADM26" s="257"/>
      <c r="ADN26" s="257"/>
      <c r="ADO26" s="257"/>
      <c r="ADP26" s="257"/>
      <c r="ADQ26" s="257"/>
      <c r="ADR26" s="257"/>
      <c r="ADS26" s="257"/>
      <c r="ADT26" s="257"/>
      <c r="ADU26" s="257"/>
      <c r="ADV26" s="257"/>
      <c r="ADW26" s="257"/>
      <c r="ADX26" s="257"/>
      <c r="ADY26" s="257"/>
      <c r="ADZ26" s="257"/>
      <c r="AEA26" s="257"/>
      <c r="AEB26" s="257"/>
      <c r="AEC26" s="257"/>
      <c r="AED26" s="257"/>
      <c r="AEE26" s="257"/>
      <c r="AEF26" s="257"/>
      <c r="AEG26" s="257"/>
      <c r="AEH26" s="257"/>
      <c r="AEI26" s="257"/>
      <c r="AEJ26" s="257"/>
      <c r="AEK26" s="257"/>
      <c r="AEL26" s="257"/>
      <c r="AEM26" s="257"/>
      <c r="AEN26" s="257"/>
      <c r="AEO26" s="257"/>
      <c r="AEP26" s="257"/>
      <c r="AEQ26" s="257"/>
      <c r="AER26" s="257"/>
      <c r="AES26" s="257"/>
      <c r="AET26" s="257"/>
      <c r="AEU26" s="257"/>
      <c r="AEV26" s="257"/>
      <c r="AEW26" s="257"/>
      <c r="AEX26" s="257"/>
      <c r="AEY26" s="257"/>
      <c r="AEZ26" s="257"/>
      <c r="AFA26" s="257"/>
      <c r="AFB26" s="257"/>
      <c r="AFC26" s="257"/>
      <c r="AFD26" s="257"/>
      <c r="AFE26" s="257"/>
      <c r="AFF26" s="257"/>
      <c r="AFG26" s="257"/>
      <c r="AFH26" s="257"/>
      <c r="AFI26" s="257"/>
      <c r="AFJ26" s="257"/>
      <c r="AFK26" s="257"/>
      <c r="AFL26" s="257"/>
      <c r="AFM26" s="257"/>
      <c r="AFN26" s="257"/>
      <c r="AFO26" s="257"/>
      <c r="AFP26" s="257"/>
      <c r="AFQ26" s="257"/>
      <c r="AFR26" s="257"/>
      <c r="AFS26" s="257"/>
      <c r="AFT26" s="257"/>
      <c r="AFU26" s="257"/>
      <c r="AFV26" s="257"/>
      <c r="AFW26" s="257"/>
      <c r="AFX26" s="257"/>
      <c r="AFY26" s="257"/>
      <c r="AFZ26" s="257"/>
      <c r="AGA26" s="257"/>
      <c r="AGB26" s="257"/>
      <c r="AGC26" s="257"/>
      <c r="AGD26" s="257"/>
      <c r="AGE26" s="257"/>
      <c r="AGF26" s="257"/>
      <c r="AGG26" s="257"/>
      <c r="AGH26" s="257"/>
      <c r="AGI26" s="257"/>
      <c r="AGJ26" s="257"/>
      <c r="AGK26" s="257"/>
      <c r="AGL26" s="257"/>
      <c r="AGM26" s="257"/>
      <c r="AGN26" s="257"/>
      <c r="AGO26" s="257"/>
      <c r="AGP26" s="257"/>
      <c r="AGQ26" s="257"/>
      <c r="AGR26" s="257"/>
      <c r="AGS26" s="257"/>
      <c r="AGT26" s="257"/>
      <c r="AGU26" s="257"/>
      <c r="AGV26" s="257"/>
      <c r="AGW26" s="257"/>
      <c r="AGX26" s="257"/>
      <c r="AGY26" s="257"/>
      <c r="AGZ26" s="257"/>
      <c r="AHA26" s="257"/>
      <c r="AHB26" s="257"/>
      <c r="AHC26" s="257"/>
      <c r="AHD26" s="257"/>
      <c r="AHE26" s="257"/>
      <c r="AHF26" s="257"/>
      <c r="AHG26" s="257"/>
      <c r="AHH26" s="257"/>
      <c r="AHI26" s="257"/>
      <c r="AHJ26" s="257"/>
      <c r="AHK26" s="257"/>
      <c r="AHL26" s="257"/>
      <c r="AHM26" s="257"/>
      <c r="AHN26" s="257"/>
      <c r="AHO26" s="257"/>
      <c r="AHP26" s="257"/>
      <c r="AHQ26" s="257"/>
      <c r="AHR26" s="257"/>
      <c r="AHS26" s="257"/>
      <c r="AHT26" s="257"/>
      <c r="AHU26" s="257"/>
      <c r="AHV26" s="257"/>
      <c r="AHW26" s="257"/>
      <c r="AHX26" s="257"/>
      <c r="AHY26" s="257"/>
      <c r="AHZ26" s="257"/>
      <c r="AIA26" s="257"/>
      <c r="AIB26" s="257"/>
      <c r="AIC26" s="257"/>
      <c r="AID26" s="257"/>
      <c r="AIE26" s="257"/>
      <c r="AIF26" s="257"/>
      <c r="AIG26" s="257"/>
      <c r="AIH26" s="257"/>
      <c r="AII26" s="257"/>
      <c r="AIJ26" s="257"/>
      <c r="AIK26" s="257"/>
      <c r="AIL26" s="257"/>
      <c r="AIM26" s="257"/>
      <c r="AIN26" s="257"/>
      <c r="AIO26" s="257"/>
      <c r="AIP26" s="257"/>
      <c r="AIQ26" s="257"/>
      <c r="AIR26" s="257"/>
      <c r="AIS26" s="257"/>
      <c r="AIT26" s="257"/>
      <c r="AIU26" s="257"/>
      <c r="AIV26" s="257"/>
      <c r="AIW26" s="257"/>
      <c r="AIX26" s="257"/>
      <c r="AIY26" s="257"/>
      <c r="AIZ26" s="257"/>
      <c r="AJA26" s="257"/>
      <c r="AJB26" s="257"/>
      <c r="AJC26" s="257"/>
      <c r="AJD26" s="257"/>
      <c r="AJE26" s="257"/>
      <c r="AJF26" s="257"/>
      <c r="AJG26" s="257"/>
      <c r="AJH26" s="257"/>
      <c r="AJI26" s="257"/>
      <c r="AJJ26" s="257"/>
      <c r="AJK26" s="257"/>
      <c r="AJL26" s="257"/>
      <c r="AJM26" s="257"/>
      <c r="AJN26" s="257"/>
      <c r="AJO26" s="257"/>
      <c r="AJP26" s="257"/>
      <c r="AJQ26" s="257"/>
      <c r="AJR26" s="257"/>
      <c r="AJS26" s="257"/>
      <c r="AJT26" s="257"/>
      <c r="AJU26" s="257"/>
      <c r="AJV26" s="257"/>
      <c r="AJW26" s="257"/>
      <c r="AJX26" s="257"/>
      <c r="AJY26" s="257"/>
      <c r="AJZ26" s="257"/>
      <c r="AKA26" s="257"/>
      <c r="AKB26" s="257"/>
      <c r="AKC26" s="257"/>
      <c r="AKD26" s="257"/>
      <c r="AKE26" s="257"/>
      <c r="AKF26" s="257"/>
      <c r="AKG26" s="257"/>
      <c r="AKH26" s="257"/>
      <c r="AKI26" s="257"/>
      <c r="AKJ26" s="257"/>
      <c r="AKK26" s="257"/>
      <c r="AKL26" s="257"/>
      <c r="AKM26" s="257"/>
      <c r="AKN26" s="257"/>
      <c r="AKO26" s="257"/>
      <c r="AKP26" s="257"/>
      <c r="AKQ26" s="257"/>
      <c r="AKR26" s="257"/>
      <c r="AKS26" s="257"/>
      <c r="AKT26" s="257"/>
      <c r="AKU26" s="257"/>
      <c r="AKV26" s="257"/>
      <c r="AKW26" s="257"/>
      <c r="AKX26" s="257"/>
      <c r="AKY26" s="257"/>
      <c r="AKZ26" s="257"/>
      <c r="ALA26" s="257"/>
      <c r="ALB26" s="257"/>
      <c r="ALC26" s="257"/>
      <c r="ALD26" s="257"/>
      <c r="ALE26" s="257"/>
      <c r="ALF26" s="257"/>
      <c r="ALG26" s="257"/>
      <c r="ALH26" s="257"/>
      <c r="ALI26" s="257"/>
      <c r="ALJ26" s="257"/>
      <c r="ALK26" s="257"/>
      <c r="ALL26" s="257"/>
      <c r="ALM26" s="257"/>
      <c r="ALN26" s="257"/>
      <c r="ALO26" s="257"/>
    </row>
    <row r="27" spans="1:1003" s="258" customFormat="1" ht="10.5" customHeight="1" x14ac:dyDescent="0.2">
      <c r="A27" s="248" t="s">
        <v>165</v>
      </c>
      <c r="B27" s="344" t="s">
        <v>140</v>
      </c>
      <c r="C27" s="345"/>
      <c r="D27" s="345"/>
      <c r="E27" s="345"/>
      <c r="F27" s="345"/>
      <c r="G27" s="345"/>
      <c r="H27" s="345"/>
      <c r="I27" s="345"/>
      <c r="J27" s="346"/>
      <c r="K27" s="249"/>
      <c r="L27" s="249" t="s">
        <v>49</v>
      </c>
      <c r="M27" s="249"/>
      <c r="N27" s="249"/>
      <c r="O27" s="249"/>
      <c r="P27" s="249"/>
      <c r="Q27" s="250">
        <f t="shared" si="5"/>
        <v>72</v>
      </c>
      <c r="R27" s="250"/>
      <c r="S27" s="251">
        <f t="shared" si="9"/>
        <v>0</v>
      </c>
      <c r="T27" s="300">
        <f t="shared" si="6"/>
        <v>108</v>
      </c>
      <c r="U27" s="252">
        <f t="shared" si="7"/>
        <v>36</v>
      </c>
      <c r="V27" s="249">
        <f t="shared" si="8"/>
        <v>72</v>
      </c>
      <c r="W27" s="249">
        <f>V27-X27-Z27-Y27</f>
        <v>44</v>
      </c>
      <c r="X27" s="249"/>
      <c r="Y27" s="253">
        <v>28</v>
      </c>
      <c r="Z27" s="249"/>
      <c r="AA27" s="249">
        <f t="shared" si="4"/>
        <v>0</v>
      </c>
      <c r="AB27" s="249">
        <v>0</v>
      </c>
      <c r="AC27" s="255"/>
      <c r="AD27" s="249">
        <v>0</v>
      </c>
      <c r="AE27" s="249"/>
      <c r="AF27" s="249"/>
      <c r="AG27" s="249"/>
      <c r="AH27" s="301">
        <v>72</v>
      </c>
      <c r="AI27" s="255"/>
      <c r="AJ27" s="249">
        <v>72</v>
      </c>
      <c r="AK27" s="249"/>
      <c r="AL27" s="249"/>
      <c r="AM27" s="253"/>
      <c r="AN27" s="254">
        <v>0</v>
      </c>
      <c r="AO27" s="255"/>
      <c r="AP27" s="249"/>
      <c r="AQ27" s="249"/>
      <c r="AR27" s="249"/>
      <c r="AS27" s="254">
        <v>0</v>
      </c>
      <c r="AT27" s="255"/>
      <c r="AU27" s="249"/>
      <c r="AV27" s="249"/>
      <c r="AW27" s="249"/>
      <c r="AX27" s="256">
        <v>0</v>
      </c>
      <c r="AY27" s="255"/>
      <c r="AZ27" s="249"/>
      <c r="BA27" s="249"/>
      <c r="BB27" s="253"/>
      <c r="BC27" s="254">
        <v>0</v>
      </c>
      <c r="BD27" s="255"/>
      <c r="BE27" s="249"/>
      <c r="BF27" s="249"/>
      <c r="BG27" s="253"/>
      <c r="BH27" s="257"/>
      <c r="BI27" s="257"/>
      <c r="BJ27" s="257"/>
      <c r="BK27" s="257"/>
      <c r="BL27" s="257"/>
      <c r="BM27" s="257"/>
      <c r="BN27" s="257"/>
      <c r="BO27" s="257"/>
      <c r="BP27" s="257"/>
      <c r="BQ27" s="257"/>
      <c r="BR27" s="257"/>
      <c r="BS27" s="257"/>
      <c r="BT27" s="257"/>
      <c r="BU27" s="257"/>
      <c r="BV27" s="257"/>
      <c r="BW27" s="257"/>
      <c r="BX27" s="257"/>
      <c r="BY27" s="257"/>
      <c r="BZ27" s="257"/>
      <c r="CA27" s="257"/>
      <c r="CB27" s="257"/>
      <c r="CC27" s="257"/>
      <c r="CD27" s="257"/>
      <c r="CE27" s="257"/>
      <c r="CF27" s="257"/>
      <c r="CG27" s="257"/>
      <c r="CH27" s="257"/>
      <c r="CI27" s="257"/>
      <c r="CJ27" s="257"/>
      <c r="CK27" s="257"/>
      <c r="CL27" s="257"/>
      <c r="CM27" s="257"/>
      <c r="CN27" s="257"/>
      <c r="CO27" s="257"/>
      <c r="CP27" s="257"/>
      <c r="CQ27" s="257"/>
      <c r="CR27" s="257"/>
      <c r="CS27" s="257"/>
      <c r="CT27" s="257"/>
      <c r="CU27" s="257"/>
      <c r="CV27" s="257"/>
      <c r="CW27" s="257"/>
      <c r="CX27" s="257"/>
      <c r="CY27" s="257"/>
      <c r="CZ27" s="257"/>
      <c r="DA27" s="257"/>
      <c r="DB27" s="257"/>
      <c r="DC27" s="257"/>
      <c r="DD27" s="257"/>
      <c r="DE27" s="257"/>
      <c r="DF27" s="257"/>
      <c r="DG27" s="257"/>
      <c r="DH27" s="257"/>
      <c r="DI27" s="257"/>
      <c r="DJ27" s="257"/>
      <c r="DK27" s="257"/>
      <c r="DL27" s="257"/>
      <c r="DM27" s="257"/>
      <c r="DN27" s="257"/>
      <c r="DO27" s="257"/>
      <c r="DP27" s="257"/>
      <c r="DQ27" s="257"/>
      <c r="DR27" s="257"/>
      <c r="DS27" s="257"/>
      <c r="DT27" s="257"/>
      <c r="DU27" s="257"/>
      <c r="DV27" s="257"/>
      <c r="DW27" s="257"/>
      <c r="DX27" s="257"/>
      <c r="DY27" s="257"/>
      <c r="DZ27" s="257"/>
      <c r="EA27" s="257"/>
      <c r="EB27" s="257"/>
      <c r="EC27" s="257"/>
      <c r="ED27" s="257"/>
      <c r="EE27" s="257"/>
      <c r="EF27" s="257"/>
      <c r="EG27" s="257"/>
      <c r="EH27" s="257"/>
      <c r="EI27" s="257"/>
      <c r="EJ27" s="257"/>
      <c r="EK27" s="257"/>
      <c r="EL27" s="257"/>
      <c r="EM27" s="257"/>
      <c r="EN27" s="257"/>
      <c r="EO27" s="257"/>
      <c r="EP27" s="257"/>
      <c r="EQ27" s="257"/>
      <c r="ER27" s="257"/>
      <c r="ES27" s="257"/>
      <c r="ET27" s="257"/>
      <c r="EU27" s="257"/>
      <c r="EV27" s="257"/>
      <c r="EW27" s="257"/>
      <c r="EX27" s="257"/>
      <c r="EY27" s="257"/>
      <c r="EZ27" s="257"/>
      <c r="FA27" s="257"/>
      <c r="FB27" s="257"/>
      <c r="FC27" s="257"/>
      <c r="FD27" s="257"/>
      <c r="FE27" s="257"/>
      <c r="FF27" s="257"/>
      <c r="FG27" s="257"/>
      <c r="FH27" s="257"/>
      <c r="FI27" s="257"/>
      <c r="FJ27" s="257"/>
      <c r="FK27" s="257"/>
      <c r="FL27" s="257"/>
      <c r="FM27" s="257"/>
      <c r="FN27" s="257"/>
      <c r="FO27" s="257"/>
      <c r="FP27" s="257"/>
      <c r="FQ27" s="257"/>
      <c r="FR27" s="257"/>
      <c r="FS27" s="257"/>
      <c r="FT27" s="257"/>
      <c r="FU27" s="257"/>
      <c r="FV27" s="257"/>
      <c r="FW27" s="257"/>
      <c r="FX27" s="257"/>
      <c r="FY27" s="257"/>
      <c r="FZ27" s="257"/>
      <c r="GA27" s="257"/>
      <c r="GB27" s="257"/>
      <c r="GC27" s="257"/>
      <c r="GD27" s="257"/>
      <c r="GE27" s="257"/>
      <c r="GF27" s="257"/>
      <c r="GG27" s="257"/>
      <c r="GH27" s="257"/>
      <c r="GI27" s="257"/>
      <c r="GJ27" s="257"/>
      <c r="GK27" s="257"/>
      <c r="GL27" s="257"/>
      <c r="GM27" s="257"/>
      <c r="GN27" s="257"/>
      <c r="GO27" s="257"/>
      <c r="GP27" s="257"/>
      <c r="GQ27" s="257"/>
      <c r="GR27" s="257"/>
      <c r="GS27" s="257"/>
      <c r="GT27" s="257"/>
      <c r="GU27" s="257"/>
      <c r="GV27" s="257"/>
      <c r="GW27" s="257"/>
      <c r="GX27" s="257"/>
      <c r="GY27" s="257"/>
      <c r="GZ27" s="257"/>
      <c r="HA27" s="257"/>
      <c r="HB27" s="257"/>
      <c r="HC27" s="257"/>
      <c r="HD27" s="257"/>
      <c r="HE27" s="257"/>
      <c r="HF27" s="257"/>
      <c r="HG27" s="257"/>
      <c r="HH27" s="257"/>
      <c r="HI27" s="257"/>
      <c r="HJ27" s="257"/>
      <c r="HK27" s="257"/>
      <c r="HL27" s="257"/>
      <c r="HM27" s="257"/>
      <c r="HN27" s="257"/>
      <c r="HO27" s="257"/>
      <c r="HP27" s="257"/>
      <c r="HQ27" s="257"/>
      <c r="HR27" s="257"/>
      <c r="HS27" s="257"/>
      <c r="HT27" s="257"/>
      <c r="HU27" s="257"/>
      <c r="HV27" s="257"/>
      <c r="HW27" s="257"/>
      <c r="HX27" s="257"/>
      <c r="HY27" s="257"/>
      <c r="HZ27" s="257"/>
      <c r="IA27" s="257"/>
      <c r="IB27" s="257"/>
      <c r="IC27" s="257"/>
      <c r="ID27" s="257"/>
      <c r="IE27" s="257"/>
      <c r="IF27" s="257"/>
      <c r="IG27" s="257"/>
      <c r="IH27" s="257"/>
      <c r="II27" s="257"/>
      <c r="IJ27" s="257"/>
      <c r="IK27" s="257"/>
      <c r="IL27" s="257"/>
      <c r="IM27" s="257"/>
      <c r="IN27" s="257"/>
      <c r="IO27" s="257"/>
      <c r="IP27" s="257"/>
      <c r="IQ27" s="257"/>
      <c r="IR27" s="257"/>
      <c r="IS27" s="257"/>
      <c r="IT27" s="257"/>
      <c r="IU27" s="257"/>
      <c r="IV27" s="257"/>
      <c r="IW27" s="257"/>
      <c r="IX27" s="257"/>
      <c r="IY27" s="257"/>
      <c r="IZ27" s="257"/>
      <c r="JA27" s="257"/>
      <c r="JB27" s="257"/>
      <c r="JC27" s="257"/>
      <c r="JD27" s="257"/>
      <c r="JE27" s="257"/>
      <c r="JF27" s="257"/>
      <c r="JG27" s="257"/>
      <c r="JH27" s="257"/>
      <c r="JI27" s="257"/>
      <c r="JJ27" s="257"/>
      <c r="JK27" s="257"/>
      <c r="JL27" s="257"/>
      <c r="JM27" s="257"/>
      <c r="JN27" s="257"/>
      <c r="JO27" s="257"/>
      <c r="JP27" s="257"/>
      <c r="JQ27" s="257"/>
      <c r="JR27" s="257"/>
      <c r="JS27" s="257"/>
      <c r="JT27" s="257"/>
      <c r="JU27" s="257"/>
      <c r="JV27" s="257"/>
      <c r="JW27" s="257"/>
      <c r="JX27" s="257"/>
      <c r="JY27" s="257"/>
      <c r="JZ27" s="257"/>
      <c r="KA27" s="257"/>
      <c r="KB27" s="257"/>
      <c r="KC27" s="257"/>
      <c r="KD27" s="257"/>
      <c r="KE27" s="257"/>
      <c r="KF27" s="257"/>
      <c r="KG27" s="257"/>
      <c r="KH27" s="257"/>
      <c r="KI27" s="257"/>
      <c r="KJ27" s="257"/>
      <c r="KK27" s="257"/>
      <c r="KL27" s="257"/>
      <c r="KM27" s="257"/>
      <c r="KN27" s="257"/>
      <c r="KO27" s="257"/>
      <c r="KP27" s="257"/>
      <c r="KQ27" s="257"/>
      <c r="KR27" s="257"/>
      <c r="KS27" s="257"/>
      <c r="KT27" s="257"/>
      <c r="KU27" s="257"/>
      <c r="KV27" s="257"/>
      <c r="KW27" s="257"/>
      <c r="KX27" s="257"/>
      <c r="KY27" s="257"/>
      <c r="KZ27" s="257"/>
      <c r="LA27" s="257"/>
      <c r="LB27" s="257"/>
      <c r="LC27" s="257"/>
      <c r="LD27" s="257"/>
      <c r="LE27" s="257"/>
      <c r="LF27" s="257"/>
      <c r="LG27" s="257"/>
      <c r="LH27" s="257"/>
      <c r="LI27" s="257"/>
      <c r="LJ27" s="257"/>
      <c r="LK27" s="257"/>
      <c r="LL27" s="257"/>
      <c r="LM27" s="257"/>
      <c r="LN27" s="257"/>
      <c r="LO27" s="257"/>
      <c r="LP27" s="257"/>
      <c r="LQ27" s="257"/>
      <c r="LR27" s="257"/>
      <c r="LS27" s="257"/>
      <c r="LT27" s="257"/>
      <c r="LU27" s="257"/>
      <c r="LV27" s="257"/>
      <c r="LW27" s="257"/>
      <c r="LX27" s="257"/>
      <c r="LY27" s="257"/>
      <c r="LZ27" s="257"/>
      <c r="MA27" s="257"/>
      <c r="MB27" s="257"/>
      <c r="MC27" s="257"/>
      <c r="MD27" s="257"/>
      <c r="ME27" s="257"/>
      <c r="MF27" s="257"/>
      <c r="MG27" s="257"/>
      <c r="MH27" s="257"/>
      <c r="MI27" s="257"/>
      <c r="MJ27" s="257"/>
      <c r="MK27" s="257"/>
      <c r="ML27" s="257"/>
      <c r="MM27" s="257"/>
      <c r="MN27" s="257"/>
      <c r="MO27" s="257"/>
      <c r="MP27" s="257"/>
      <c r="MQ27" s="257"/>
      <c r="MR27" s="257"/>
      <c r="MS27" s="257"/>
      <c r="MT27" s="257"/>
      <c r="MU27" s="257"/>
      <c r="MV27" s="257"/>
      <c r="MW27" s="257"/>
      <c r="MX27" s="257"/>
      <c r="MY27" s="257"/>
      <c r="MZ27" s="257"/>
      <c r="NA27" s="257"/>
      <c r="NB27" s="257"/>
      <c r="NC27" s="257"/>
      <c r="ND27" s="257"/>
      <c r="NE27" s="257"/>
      <c r="NF27" s="257"/>
      <c r="NG27" s="257"/>
      <c r="NH27" s="257"/>
      <c r="NI27" s="257"/>
      <c r="NJ27" s="257"/>
      <c r="NK27" s="257"/>
      <c r="NL27" s="257"/>
      <c r="NM27" s="257"/>
      <c r="NN27" s="257"/>
      <c r="NO27" s="257"/>
      <c r="NP27" s="257"/>
      <c r="NQ27" s="257"/>
      <c r="NR27" s="257"/>
      <c r="NS27" s="257"/>
      <c r="NT27" s="257"/>
      <c r="NU27" s="257"/>
      <c r="NV27" s="257"/>
      <c r="NW27" s="257"/>
      <c r="NX27" s="257"/>
      <c r="NY27" s="257"/>
      <c r="NZ27" s="257"/>
      <c r="OA27" s="257"/>
      <c r="OB27" s="257"/>
      <c r="OC27" s="257"/>
      <c r="OD27" s="257"/>
      <c r="OE27" s="257"/>
      <c r="OF27" s="257"/>
      <c r="OG27" s="257"/>
      <c r="OH27" s="257"/>
      <c r="OI27" s="257"/>
      <c r="OJ27" s="257"/>
      <c r="OK27" s="257"/>
      <c r="OL27" s="257"/>
      <c r="OM27" s="257"/>
      <c r="ON27" s="257"/>
      <c r="OO27" s="257"/>
      <c r="OP27" s="257"/>
      <c r="OQ27" s="257"/>
      <c r="OR27" s="257"/>
      <c r="OS27" s="257"/>
      <c r="OT27" s="257"/>
      <c r="OU27" s="257"/>
      <c r="OV27" s="257"/>
      <c r="OW27" s="257"/>
      <c r="OX27" s="257"/>
      <c r="OY27" s="257"/>
      <c r="OZ27" s="257"/>
      <c r="PA27" s="257"/>
      <c r="PB27" s="257"/>
      <c r="PC27" s="257"/>
      <c r="PD27" s="257"/>
      <c r="PE27" s="257"/>
      <c r="PF27" s="257"/>
      <c r="PG27" s="257"/>
      <c r="PH27" s="257"/>
      <c r="PI27" s="257"/>
      <c r="PJ27" s="257"/>
      <c r="PK27" s="257"/>
      <c r="PL27" s="257"/>
      <c r="PM27" s="257"/>
      <c r="PN27" s="257"/>
      <c r="PO27" s="257"/>
      <c r="PP27" s="257"/>
      <c r="PQ27" s="257"/>
      <c r="PR27" s="257"/>
      <c r="PS27" s="257"/>
      <c r="PT27" s="257"/>
      <c r="PU27" s="257"/>
      <c r="PV27" s="257"/>
      <c r="PW27" s="257"/>
      <c r="PX27" s="257"/>
      <c r="PY27" s="257"/>
      <c r="PZ27" s="257"/>
      <c r="QA27" s="257"/>
      <c r="QB27" s="257"/>
      <c r="QC27" s="257"/>
      <c r="QD27" s="257"/>
      <c r="QE27" s="257"/>
      <c r="QF27" s="257"/>
      <c r="QG27" s="257"/>
      <c r="QH27" s="257"/>
      <c r="QI27" s="257"/>
      <c r="QJ27" s="257"/>
      <c r="QK27" s="257"/>
      <c r="QL27" s="257"/>
      <c r="QM27" s="257"/>
      <c r="QN27" s="257"/>
      <c r="QO27" s="257"/>
      <c r="QP27" s="257"/>
      <c r="QQ27" s="257"/>
      <c r="QR27" s="257"/>
      <c r="QS27" s="257"/>
      <c r="QT27" s="257"/>
      <c r="QU27" s="257"/>
      <c r="QV27" s="257"/>
      <c r="QW27" s="257"/>
      <c r="QX27" s="257"/>
      <c r="QY27" s="257"/>
      <c r="QZ27" s="257"/>
      <c r="RA27" s="257"/>
      <c r="RB27" s="257"/>
      <c r="RC27" s="257"/>
      <c r="RD27" s="257"/>
      <c r="RE27" s="257"/>
      <c r="RF27" s="257"/>
      <c r="RG27" s="257"/>
      <c r="RH27" s="257"/>
      <c r="RI27" s="257"/>
      <c r="RJ27" s="257"/>
      <c r="RK27" s="257"/>
      <c r="RL27" s="257"/>
      <c r="RM27" s="257"/>
      <c r="RN27" s="257"/>
      <c r="RO27" s="257"/>
      <c r="RP27" s="257"/>
      <c r="RQ27" s="257"/>
      <c r="RR27" s="257"/>
      <c r="RS27" s="257"/>
      <c r="RT27" s="257"/>
      <c r="RU27" s="257"/>
      <c r="RV27" s="257"/>
      <c r="RW27" s="257"/>
      <c r="RX27" s="257"/>
      <c r="RY27" s="257"/>
      <c r="RZ27" s="257"/>
      <c r="SA27" s="257"/>
      <c r="SB27" s="257"/>
      <c r="SC27" s="257"/>
      <c r="SD27" s="257"/>
      <c r="SE27" s="257"/>
      <c r="SF27" s="257"/>
      <c r="SG27" s="257"/>
      <c r="SH27" s="257"/>
      <c r="SI27" s="257"/>
      <c r="SJ27" s="257"/>
      <c r="SK27" s="257"/>
      <c r="SL27" s="257"/>
      <c r="SM27" s="257"/>
      <c r="SN27" s="257"/>
      <c r="SO27" s="257"/>
      <c r="SP27" s="257"/>
      <c r="SQ27" s="257"/>
      <c r="SR27" s="257"/>
      <c r="SS27" s="257"/>
      <c r="ST27" s="257"/>
      <c r="SU27" s="257"/>
      <c r="SV27" s="257"/>
      <c r="SW27" s="257"/>
      <c r="SX27" s="257"/>
      <c r="SY27" s="257"/>
      <c r="SZ27" s="257"/>
      <c r="TA27" s="257"/>
      <c r="TB27" s="257"/>
      <c r="TC27" s="257"/>
      <c r="TD27" s="257"/>
      <c r="TE27" s="257"/>
      <c r="TF27" s="257"/>
      <c r="TG27" s="257"/>
      <c r="TH27" s="257"/>
      <c r="TI27" s="257"/>
      <c r="TJ27" s="257"/>
      <c r="TK27" s="257"/>
      <c r="TL27" s="257"/>
      <c r="TM27" s="257"/>
      <c r="TN27" s="257"/>
      <c r="TO27" s="257"/>
      <c r="TP27" s="257"/>
      <c r="TQ27" s="257"/>
      <c r="TR27" s="257"/>
      <c r="TS27" s="257"/>
      <c r="TT27" s="257"/>
      <c r="TU27" s="257"/>
      <c r="TV27" s="257"/>
      <c r="TW27" s="257"/>
      <c r="TX27" s="257"/>
      <c r="TY27" s="257"/>
      <c r="TZ27" s="257"/>
      <c r="UA27" s="257"/>
      <c r="UB27" s="257"/>
      <c r="UC27" s="257"/>
      <c r="UD27" s="257"/>
      <c r="UE27" s="257"/>
      <c r="UF27" s="257"/>
      <c r="UG27" s="257"/>
      <c r="UH27" s="257"/>
      <c r="UI27" s="257"/>
      <c r="UJ27" s="257"/>
      <c r="UK27" s="257"/>
      <c r="UL27" s="257"/>
      <c r="UM27" s="257"/>
      <c r="UN27" s="257"/>
      <c r="UO27" s="257"/>
      <c r="UP27" s="257"/>
      <c r="UQ27" s="257"/>
      <c r="UR27" s="257"/>
      <c r="US27" s="257"/>
      <c r="UT27" s="257"/>
      <c r="UU27" s="257"/>
      <c r="UV27" s="257"/>
      <c r="UW27" s="257"/>
      <c r="UX27" s="257"/>
      <c r="UY27" s="257"/>
      <c r="UZ27" s="257"/>
      <c r="VA27" s="257"/>
      <c r="VB27" s="257"/>
      <c r="VC27" s="257"/>
      <c r="VD27" s="257"/>
      <c r="VE27" s="257"/>
      <c r="VF27" s="257"/>
      <c r="VG27" s="257"/>
      <c r="VH27" s="257"/>
      <c r="VI27" s="257"/>
      <c r="VJ27" s="257"/>
      <c r="VK27" s="257"/>
      <c r="VL27" s="257"/>
      <c r="VM27" s="257"/>
      <c r="VN27" s="257"/>
      <c r="VO27" s="257"/>
      <c r="VP27" s="257"/>
      <c r="VQ27" s="257"/>
      <c r="VR27" s="257"/>
      <c r="VS27" s="257"/>
      <c r="VT27" s="257"/>
      <c r="VU27" s="257"/>
      <c r="VV27" s="257"/>
      <c r="VW27" s="257"/>
      <c r="VX27" s="257"/>
      <c r="VY27" s="257"/>
      <c r="VZ27" s="257"/>
      <c r="WA27" s="257"/>
      <c r="WB27" s="257"/>
      <c r="WC27" s="257"/>
      <c r="WD27" s="257"/>
      <c r="WE27" s="257"/>
      <c r="WF27" s="257"/>
      <c r="WG27" s="257"/>
      <c r="WH27" s="257"/>
      <c r="WI27" s="257"/>
      <c r="WJ27" s="257"/>
      <c r="WK27" s="257"/>
      <c r="WL27" s="257"/>
      <c r="WM27" s="257"/>
      <c r="WN27" s="257"/>
      <c r="WO27" s="257"/>
      <c r="WP27" s="257"/>
      <c r="WQ27" s="257"/>
      <c r="WR27" s="257"/>
      <c r="WS27" s="257"/>
      <c r="WT27" s="257"/>
      <c r="WU27" s="257"/>
      <c r="WV27" s="257"/>
      <c r="WW27" s="257"/>
      <c r="WX27" s="257"/>
      <c r="WY27" s="257"/>
      <c r="WZ27" s="257"/>
      <c r="XA27" s="257"/>
      <c r="XB27" s="257"/>
      <c r="XC27" s="257"/>
      <c r="XD27" s="257"/>
      <c r="XE27" s="257"/>
      <c r="XF27" s="257"/>
      <c r="XG27" s="257"/>
      <c r="XH27" s="257"/>
      <c r="XI27" s="257"/>
      <c r="XJ27" s="257"/>
      <c r="XK27" s="257"/>
      <c r="XL27" s="257"/>
      <c r="XM27" s="257"/>
      <c r="XN27" s="257"/>
      <c r="XO27" s="257"/>
      <c r="XP27" s="257"/>
      <c r="XQ27" s="257"/>
      <c r="XR27" s="257"/>
      <c r="XS27" s="257"/>
      <c r="XT27" s="257"/>
      <c r="XU27" s="257"/>
      <c r="XV27" s="257"/>
      <c r="XW27" s="257"/>
      <c r="XX27" s="257"/>
      <c r="XY27" s="257"/>
      <c r="XZ27" s="257"/>
      <c r="YA27" s="257"/>
      <c r="YB27" s="257"/>
      <c r="YC27" s="257"/>
      <c r="YD27" s="257"/>
      <c r="YE27" s="257"/>
      <c r="YF27" s="257"/>
      <c r="YG27" s="257"/>
      <c r="YH27" s="257"/>
      <c r="YI27" s="257"/>
      <c r="YJ27" s="257"/>
      <c r="YK27" s="257"/>
      <c r="YL27" s="257"/>
      <c r="YM27" s="257"/>
      <c r="YN27" s="257"/>
      <c r="YO27" s="257"/>
      <c r="YP27" s="257"/>
      <c r="YQ27" s="257"/>
      <c r="YR27" s="257"/>
      <c r="YS27" s="257"/>
      <c r="YT27" s="257"/>
      <c r="YU27" s="257"/>
      <c r="YV27" s="257"/>
      <c r="YW27" s="257"/>
      <c r="YX27" s="257"/>
      <c r="YY27" s="257"/>
      <c r="YZ27" s="257"/>
      <c r="ZA27" s="257"/>
      <c r="ZB27" s="257"/>
      <c r="ZC27" s="257"/>
      <c r="ZD27" s="257"/>
      <c r="ZE27" s="257"/>
      <c r="ZF27" s="257"/>
      <c r="ZG27" s="257"/>
      <c r="ZH27" s="257"/>
      <c r="ZI27" s="257"/>
      <c r="ZJ27" s="257"/>
      <c r="ZK27" s="257"/>
      <c r="ZL27" s="257"/>
      <c r="ZM27" s="257"/>
      <c r="ZN27" s="257"/>
      <c r="ZO27" s="257"/>
      <c r="ZP27" s="257"/>
      <c r="ZQ27" s="257"/>
      <c r="ZR27" s="257"/>
      <c r="ZS27" s="257"/>
      <c r="ZT27" s="257"/>
      <c r="ZU27" s="257"/>
      <c r="ZV27" s="257"/>
      <c r="ZW27" s="257"/>
      <c r="ZX27" s="257"/>
      <c r="ZY27" s="257"/>
      <c r="ZZ27" s="257"/>
      <c r="AAA27" s="257"/>
      <c r="AAB27" s="257"/>
      <c r="AAC27" s="257"/>
      <c r="AAD27" s="257"/>
      <c r="AAE27" s="257"/>
      <c r="AAF27" s="257"/>
      <c r="AAG27" s="257"/>
      <c r="AAH27" s="257"/>
      <c r="AAI27" s="257"/>
      <c r="AAJ27" s="257"/>
      <c r="AAK27" s="257"/>
      <c r="AAL27" s="257"/>
      <c r="AAM27" s="257"/>
      <c r="AAN27" s="257"/>
      <c r="AAO27" s="257"/>
      <c r="AAP27" s="257"/>
      <c r="AAQ27" s="257"/>
      <c r="AAR27" s="257"/>
      <c r="AAS27" s="257"/>
      <c r="AAT27" s="257"/>
      <c r="AAU27" s="257"/>
      <c r="AAV27" s="257"/>
      <c r="AAW27" s="257"/>
      <c r="AAX27" s="257"/>
      <c r="AAY27" s="257"/>
      <c r="AAZ27" s="257"/>
      <c r="ABA27" s="257"/>
      <c r="ABB27" s="257"/>
      <c r="ABC27" s="257"/>
      <c r="ABD27" s="257"/>
      <c r="ABE27" s="257"/>
      <c r="ABF27" s="257"/>
      <c r="ABG27" s="257"/>
      <c r="ABH27" s="257"/>
      <c r="ABI27" s="257"/>
      <c r="ABJ27" s="257"/>
      <c r="ABK27" s="257"/>
      <c r="ABL27" s="257"/>
      <c r="ABM27" s="257"/>
      <c r="ABN27" s="257"/>
      <c r="ABO27" s="257"/>
      <c r="ABP27" s="257"/>
      <c r="ABQ27" s="257"/>
      <c r="ABR27" s="257"/>
      <c r="ABS27" s="257"/>
      <c r="ABT27" s="257"/>
      <c r="ABU27" s="257"/>
      <c r="ABV27" s="257"/>
      <c r="ABW27" s="257"/>
      <c r="ABX27" s="257"/>
      <c r="ABY27" s="257"/>
      <c r="ABZ27" s="257"/>
      <c r="ACA27" s="257"/>
      <c r="ACB27" s="257"/>
      <c r="ACC27" s="257"/>
      <c r="ACD27" s="257"/>
      <c r="ACE27" s="257"/>
      <c r="ACF27" s="257"/>
      <c r="ACG27" s="257"/>
      <c r="ACH27" s="257"/>
      <c r="ACI27" s="257"/>
      <c r="ACJ27" s="257"/>
      <c r="ACK27" s="257"/>
      <c r="ACL27" s="257"/>
      <c r="ACM27" s="257"/>
      <c r="ACN27" s="257"/>
      <c r="ACO27" s="257"/>
      <c r="ACP27" s="257"/>
      <c r="ACQ27" s="257"/>
      <c r="ACR27" s="257"/>
      <c r="ACS27" s="257"/>
      <c r="ACT27" s="257"/>
      <c r="ACU27" s="257"/>
      <c r="ACV27" s="257"/>
      <c r="ACW27" s="257"/>
      <c r="ACX27" s="257"/>
      <c r="ACY27" s="257"/>
      <c r="ACZ27" s="257"/>
      <c r="ADA27" s="257"/>
      <c r="ADB27" s="257"/>
      <c r="ADC27" s="257"/>
      <c r="ADD27" s="257"/>
      <c r="ADE27" s="257"/>
      <c r="ADF27" s="257"/>
      <c r="ADG27" s="257"/>
      <c r="ADH27" s="257"/>
      <c r="ADI27" s="257"/>
      <c r="ADJ27" s="257"/>
      <c r="ADK27" s="257"/>
      <c r="ADL27" s="257"/>
      <c r="ADM27" s="257"/>
      <c r="ADN27" s="257"/>
      <c r="ADO27" s="257"/>
      <c r="ADP27" s="257"/>
      <c r="ADQ27" s="257"/>
      <c r="ADR27" s="257"/>
      <c r="ADS27" s="257"/>
      <c r="ADT27" s="257"/>
      <c r="ADU27" s="257"/>
      <c r="ADV27" s="257"/>
      <c r="ADW27" s="257"/>
      <c r="ADX27" s="257"/>
      <c r="ADY27" s="257"/>
      <c r="ADZ27" s="257"/>
      <c r="AEA27" s="257"/>
      <c r="AEB27" s="257"/>
      <c r="AEC27" s="257"/>
      <c r="AED27" s="257"/>
      <c r="AEE27" s="257"/>
      <c r="AEF27" s="257"/>
      <c r="AEG27" s="257"/>
      <c r="AEH27" s="257"/>
      <c r="AEI27" s="257"/>
      <c r="AEJ27" s="257"/>
      <c r="AEK27" s="257"/>
      <c r="AEL27" s="257"/>
      <c r="AEM27" s="257"/>
      <c r="AEN27" s="257"/>
      <c r="AEO27" s="257"/>
      <c r="AEP27" s="257"/>
      <c r="AEQ27" s="257"/>
      <c r="AER27" s="257"/>
      <c r="AES27" s="257"/>
      <c r="AET27" s="257"/>
      <c r="AEU27" s="257"/>
      <c r="AEV27" s="257"/>
      <c r="AEW27" s="257"/>
      <c r="AEX27" s="257"/>
      <c r="AEY27" s="257"/>
      <c r="AEZ27" s="257"/>
      <c r="AFA27" s="257"/>
      <c r="AFB27" s="257"/>
      <c r="AFC27" s="257"/>
      <c r="AFD27" s="257"/>
      <c r="AFE27" s="257"/>
      <c r="AFF27" s="257"/>
      <c r="AFG27" s="257"/>
      <c r="AFH27" s="257"/>
      <c r="AFI27" s="257"/>
      <c r="AFJ27" s="257"/>
      <c r="AFK27" s="257"/>
      <c r="AFL27" s="257"/>
      <c r="AFM27" s="257"/>
      <c r="AFN27" s="257"/>
      <c r="AFO27" s="257"/>
      <c r="AFP27" s="257"/>
      <c r="AFQ27" s="257"/>
      <c r="AFR27" s="257"/>
      <c r="AFS27" s="257"/>
      <c r="AFT27" s="257"/>
      <c r="AFU27" s="257"/>
      <c r="AFV27" s="257"/>
      <c r="AFW27" s="257"/>
      <c r="AFX27" s="257"/>
      <c r="AFY27" s="257"/>
      <c r="AFZ27" s="257"/>
      <c r="AGA27" s="257"/>
      <c r="AGB27" s="257"/>
      <c r="AGC27" s="257"/>
      <c r="AGD27" s="257"/>
      <c r="AGE27" s="257"/>
      <c r="AGF27" s="257"/>
      <c r="AGG27" s="257"/>
      <c r="AGH27" s="257"/>
      <c r="AGI27" s="257"/>
      <c r="AGJ27" s="257"/>
      <c r="AGK27" s="257"/>
      <c r="AGL27" s="257"/>
      <c r="AGM27" s="257"/>
      <c r="AGN27" s="257"/>
      <c r="AGO27" s="257"/>
      <c r="AGP27" s="257"/>
      <c r="AGQ27" s="257"/>
      <c r="AGR27" s="257"/>
      <c r="AGS27" s="257"/>
      <c r="AGT27" s="257"/>
      <c r="AGU27" s="257"/>
      <c r="AGV27" s="257"/>
      <c r="AGW27" s="257"/>
      <c r="AGX27" s="257"/>
      <c r="AGY27" s="257"/>
      <c r="AGZ27" s="257"/>
      <c r="AHA27" s="257"/>
      <c r="AHB27" s="257"/>
      <c r="AHC27" s="257"/>
      <c r="AHD27" s="257"/>
      <c r="AHE27" s="257"/>
      <c r="AHF27" s="257"/>
      <c r="AHG27" s="257"/>
      <c r="AHH27" s="257"/>
      <c r="AHI27" s="257"/>
      <c r="AHJ27" s="257"/>
      <c r="AHK27" s="257"/>
      <c r="AHL27" s="257"/>
      <c r="AHM27" s="257"/>
      <c r="AHN27" s="257"/>
      <c r="AHO27" s="257"/>
      <c r="AHP27" s="257"/>
      <c r="AHQ27" s="257"/>
      <c r="AHR27" s="257"/>
      <c r="AHS27" s="257"/>
      <c r="AHT27" s="257"/>
      <c r="AHU27" s="257"/>
      <c r="AHV27" s="257"/>
      <c r="AHW27" s="257"/>
      <c r="AHX27" s="257"/>
      <c r="AHY27" s="257"/>
      <c r="AHZ27" s="257"/>
      <c r="AIA27" s="257"/>
      <c r="AIB27" s="257"/>
      <c r="AIC27" s="257"/>
      <c r="AID27" s="257"/>
      <c r="AIE27" s="257"/>
      <c r="AIF27" s="257"/>
      <c r="AIG27" s="257"/>
      <c r="AIH27" s="257"/>
      <c r="AII27" s="257"/>
      <c r="AIJ27" s="257"/>
      <c r="AIK27" s="257"/>
      <c r="AIL27" s="257"/>
      <c r="AIM27" s="257"/>
      <c r="AIN27" s="257"/>
      <c r="AIO27" s="257"/>
      <c r="AIP27" s="257"/>
      <c r="AIQ27" s="257"/>
      <c r="AIR27" s="257"/>
      <c r="AIS27" s="257"/>
      <c r="AIT27" s="257"/>
      <c r="AIU27" s="257"/>
      <c r="AIV27" s="257"/>
      <c r="AIW27" s="257"/>
      <c r="AIX27" s="257"/>
      <c r="AIY27" s="257"/>
      <c r="AIZ27" s="257"/>
      <c r="AJA27" s="257"/>
      <c r="AJB27" s="257"/>
      <c r="AJC27" s="257"/>
      <c r="AJD27" s="257"/>
      <c r="AJE27" s="257"/>
      <c r="AJF27" s="257"/>
      <c r="AJG27" s="257"/>
      <c r="AJH27" s="257"/>
      <c r="AJI27" s="257"/>
      <c r="AJJ27" s="257"/>
      <c r="AJK27" s="257"/>
      <c r="AJL27" s="257"/>
      <c r="AJM27" s="257"/>
      <c r="AJN27" s="257"/>
      <c r="AJO27" s="257"/>
      <c r="AJP27" s="257"/>
      <c r="AJQ27" s="257"/>
      <c r="AJR27" s="257"/>
      <c r="AJS27" s="257"/>
      <c r="AJT27" s="257"/>
      <c r="AJU27" s="257"/>
      <c r="AJV27" s="257"/>
      <c r="AJW27" s="257"/>
      <c r="AJX27" s="257"/>
      <c r="AJY27" s="257"/>
      <c r="AJZ27" s="257"/>
      <c r="AKA27" s="257"/>
      <c r="AKB27" s="257"/>
      <c r="AKC27" s="257"/>
      <c r="AKD27" s="257"/>
      <c r="AKE27" s="257"/>
      <c r="AKF27" s="257"/>
      <c r="AKG27" s="257"/>
      <c r="AKH27" s="257"/>
      <c r="AKI27" s="257"/>
      <c r="AKJ27" s="257"/>
      <c r="AKK27" s="257"/>
      <c r="AKL27" s="257"/>
      <c r="AKM27" s="257"/>
      <c r="AKN27" s="257"/>
      <c r="AKO27" s="257"/>
      <c r="AKP27" s="257"/>
      <c r="AKQ27" s="257"/>
      <c r="AKR27" s="257"/>
      <c r="AKS27" s="257"/>
      <c r="AKT27" s="257"/>
      <c r="AKU27" s="257"/>
      <c r="AKV27" s="257"/>
      <c r="AKW27" s="257"/>
      <c r="AKX27" s="257"/>
      <c r="AKY27" s="257"/>
      <c r="AKZ27" s="257"/>
      <c r="ALA27" s="257"/>
      <c r="ALB27" s="257"/>
      <c r="ALC27" s="257"/>
      <c r="ALD27" s="257"/>
      <c r="ALE27" s="257"/>
      <c r="ALF27" s="257"/>
      <c r="ALG27" s="257"/>
      <c r="ALH27" s="257"/>
      <c r="ALI27" s="257"/>
      <c r="ALJ27" s="257"/>
      <c r="ALK27" s="257"/>
      <c r="ALL27" s="257"/>
      <c r="ALM27" s="257"/>
      <c r="ALN27" s="257"/>
      <c r="ALO27" s="257"/>
    </row>
    <row r="28" spans="1:1003" s="258" customFormat="1" ht="10.5" customHeight="1" x14ac:dyDescent="0.2">
      <c r="A28" s="248" t="s">
        <v>166</v>
      </c>
      <c r="B28" s="344" t="s">
        <v>51</v>
      </c>
      <c r="C28" s="345"/>
      <c r="D28" s="345"/>
      <c r="E28" s="345"/>
      <c r="F28" s="345"/>
      <c r="G28" s="345"/>
      <c r="H28" s="345"/>
      <c r="I28" s="345"/>
      <c r="J28" s="346"/>
      <c r="K28" s="249"/>
      <c r="L28" s="254" t="s">
        <v>49</v>
      </c>
      <c r="M28" s="249"/>
      <c r="N28" s="249"/>
      <c r="O28" s="249"/>
      <c r="P28" s="249"/>
      <c r="Q28" s="250">
        <f t="shared" si="5"/>
        <v>110</v>
      </c>
      <c r="R28" s="250"/>
      <c r="S28" s="251">
        <f t="shared" si="9"/>
        <v>0</v>
      </c>
      <c r="T28" s="300">
        <f t="shared" si="6"/>
        <v>165</v>
      </c>
      <c r="U28" s="252">
        <f t="shared" si="7"/>
        <v>55</v>
      </c>
      <c r="V28" s="249">
        <f t="shared" si="8"/>
        <v>110</v>
      </c>
      <c r="W28" s="249">
        <f>V28-X28-Z28-Y28</f>
        <v>22</v>
      </c>
      <c r="X28" s="249"/>
      <c r="Y28" s="253">
        <v>88</v>
      </c>
      <c r="Z28" s="249"/>
      <c r="AA28" s="249">
        <f t="shared" si="4"/>
        <v>0</v>
      </c>
      <c r="AB28" s="249">
        <v>34</v>
      </c>
      <c r="AC28" s="255"/>
      <c r="AD28" s="249">
        <v>34</v>
      </c>
      <c r="AE28" s="249"/>
      <c r="AF28" s="249"/>
      <c r="AG28" s="249"/>
      <c r="AH28" s="301">
        <v>76</v>
      </c>
      <c r="AI28" s="303"/>
      <c r="AJ28" s="249">
        <v>76</v>
      </c>
      <c r="AK28" s="249"/>
      <c r="AL28" s="249"/>
      <c r="AM28" s="253"/>
      <c r="AN28" s="254">
        <f t="shared" ref="AN28:AN35" si="11">AP28+AQ28+AR28</f>
        <v>0</v>
      </c>
      <c r="AO28" s="255"/>
      <c r="AP28" s="249"/>
      <c r="AQ28" s="249"/>
      <c r="AR28" s="249"/>
      <c r="AS28" s="254">
        <f t="shared" ref="AS28:AS35" si="12">AU28+AV28+AW28</f>
        <v>0</v>
      </c>
      <c r="AT28" s="255"/>
      <c r="AU28" s="249"/>
      <c r="AV28" s="249"/>
      <c r="AW28" s="249"/>
      <c r="AX28" s="256">
        <f t="shared" ref="AX28:AX35" si="13">AZ28+BA28+BB28</f>
        <v>0</v>
      </c>
      <c r="AY28" s="255"/>
      <c r="AZ28" s="249"/>
      <c r="BA28" s="249"/>
      <c r="BB28" s="253"/>
      <c r="BC28" s="254">
        <f t="shared" ref="BC28:BC35" si="14">BE28+BF28+BG28</f>
        <v>0</v>
      </c>
      <c r="BD28" s="255"/>
      <c r="BE28" s="249"/>
      <c r="BF28" s="249"/>
      <c r="BG28" s="253"/>
      <c r="BH28" s="257"/>
      <c r="BI28" s="257"/>
      <c r="BJ28" s="257"/>
      <c r="BK28" s="257"/>
      <c r="BL28" s="257"/>
      <c r="BM28" s="257"/>
      <c r="BN28" s="257"/>
      <c r="BO28" s="257"/>
      <c r="BP28" s="257"/>
      <c r="BQ28" s="257"/>
      <c r="BR28" s="257"/>
      <c r="BS28" s="257"/>
      <c r="BT28" s="257"/>
      <c r="BU28" s="257"/>
      <c r="BV28" s="257"/>
      <c r="BW28" s="257"/>
      <c r="BX28" s="257"/>
      <c r="BY28" s="257"/>
      <c r="BZ28" s="257"/>
      <c r="CA28" s="257"/>
      <c r="CB28" s="257"/>
      <c r="CC28" s="257"/>
      <c r="CD28" s="257"/>
      <c r="CE28" s="257"/>
      <c r="CF28" s="257"/>
      <c r="CG28" s="257"/>
      <c r="CH28" s="257"/>
      <c r="CI28" s="257"/>
      <c r="CJ28" s="257"/>
      <c r="CK28" s="257"/>
      <c r="CL28" s="257"/>
      <c r="CM28" s="257"/>
      <c r="CN28" s="257"/>
      <c r="CO28" s="257"/>
      <c r="CP28" s="257"/>
      <c r="CQ28" s="257"/>
      <c r="CR28" s="257"/>
      <c r="CS28" s="257"/>
      <c r="CT28" s="257"/>
      <c r="CU28" s="257"/>
      <c r="CV28" s="257"/>
      <c r="CW28" s="257"/>
      <c r="CX28" s="257"/>
      <c r="CY28" s="257"/>
      <c r="CZ28" s="257"/>
      <c r="DA28" s="257"/>
      <c r="DB28" s="257"/>
      <c r="DC28" s="257"/>
      <c r="DD28" s="257"/>
      <c r="DE28" s="257"/>
      <c r="DF28" s="257"/>
      <c r="DG28" s="257"/>
      <c r="DH28" s="257"/>
      <c r="DI28" s="257"/>
      <c r="DJ28" s="257"/>
      <c r="DK28" s="257"/>
      <c r="DL28" s="257"/>
      <c r="DM28" s="257"/>
      <c r="DN28" s="257"/>
      <c r="DO28" s="257"/>
      <c r="DP28" s="257"/>
      <c r="DQ28" s="257"/>
      <c r="DR28" s="257"/>
      <c r="DS28" s="257"/>
      <c r="DT28" s="257"/>
      <c r="DU28" s="257"/>
      <c r="DV28" s="257"/>
      <c r="DW28" s="257"/>
      <c r="DX28" s="257"/>
      <c r="DY28" s="257"/>
      <c r="DZ28" s="257"/>
      <c r="EA28" s="257"/>
      <c r="EB28" s="257"/>
      <c r="EC28" s="257"/>
      <c r="ED28" s="257"/>
      <c r="EE28" s="257"/>
      <c r="EF28" s="257"/>
      <c r="EG28" s="257"/>
      <c r="EH28" s="257"/>
      <c r="EI28" s="257"/>
      <c r="EJ28" s="257"/>
      <c r="EK28" s="257"/>
      <c r="EL28" s="257"/>
      <c r="EM28" s="257"/>
      <c r="EN28" s="257"/>
      <c r="EO28" s="257"/>
      <c r="EP28" s="257"/>
      <c r="EQ28" s="257"/>
      <c r="ER28" s="257"/>
      <c r="ES28" s="257"/>
      <c r="ET28" s="257"/>
      <c r="EU28" s="257"/>
      <c r="EV28" s="257"/>
      <c r="EW28" s="257"/>
      <c r="EX28" s="257"/>
      <c r="EY28" s="257"/>
      <c r="EZ28" s="257"/>
      <c r="FA28" s="257"/>
      <c r="FB28" s="257"/>
      <c r="FC28" s="257"/>
      <c r="FD28" s="257"/>
      <c r="FE28" s="257"/>
      <c r="FF28" s="257"/>
      <c r="FG28" s="257"/>
      <c r="FH28" s="257"/>
      <c r="FI28" s="257"/>
      <c r="FJ28" s="257"/>
      <c r="FK28" s="257"/>
      <c r="FL28" s="257"/>
      <c r="FM28" s="257"/>
      <c r="FN28" s="257"/>
      <c r="FO28" s="257"/>
      <c r="FP28" s="257"/>
      <c r="FQ28" s="257"/>
      <c r="FR28" s="257"/>
      <c r="FS28" s="257"/>
      <c r="FT28" s="257"/>
      <c r="FU28" s="257"/>
      <c r="FV28" s="257"/>
      <c r="FW28" s="257"/>
      <c r="FX28" s="257"/>
      <c r="FY28" s="257"/>
      <c r="FZ28" s="257"/>
      <c r="GA28" s="257"/>
      <c r="GB28" s="257"/>
      <c r="GC28" s="257"/>
      <c r="GD28" s="257"/>
      <c r="GE28" s="257"/>
      <c r="GF28" s="257"/>
      <c r="GG28" s="257"/>
      <c r="GH28" s="257"/>
      <c r="GI28" s="257"/>
      <c r="GJ28" s="257"/>
      <c r="GK28" s="257"/>
      <c r="GL28" s="257"/>
      <c r="GM28" s="257"/>
      <c r="GN28" s="257"/>
      <c r="GO28" s="257"/>
      <c r="GP28" s="257"/>
      <c r="GQ28" s="257"/>
      <c r="GR28" s="257"/>
      <c r="GS28" s="257"/>
      <c r="GT28" s="257"/>
      <c r="GU28" s="257"/>
      <c r="GV28" s="257"/>
      <c r="GW28" s="257"/>
      <c r="GX28" s="257"/>
      <c r="GY28" s="257"/>
      <c r="GZ28" s="257"/>
      <c r="HA28" s="257"/>
      <c r="HB28" s="257"/>
      <c r="HC28" s="257"/>
      <c r="HD28" s="257"/>
      <c r="HE28" s="257"/>
      <c r="HF28" s="257"/>
      <c r="HG28" s="257"/>
      <c r="HH28" s="257"/>
      <c r="HI28" s="257"/>
      <c r="HJ28" s="257"/>
      <c r="HK28" s="257"/>
      <c r="HL28" s="257"/>
      <c r="HM28" s="257"/>
      <c r="HN28" s="257"/>
      <c r="HO28" s="257"/>
      <c r="HP28" s="257"/>
      <c r="HQ28" s="257"/>
      <c r="HR28" s="257"/>
      <c r="HS28" s="257"/>
      <c r="HT28" s="257"/>
      <c r="HU28" s="257"/>
      <c r="HV28" s="257"/>
      <c r="HW28" s="257"/>
      <c r="HX28" s="257"/>
      <c r="HY28" s="257"/>
      <c r="HZ28" s="257"/>
      <c r="IA28" s="257"/>
      <c r="IB28" s="257"/>
      <c r="IC28" s="257"/>
      <c r="ID28" s="257"/>
      <c r="IE28" s="257"/>
      <c r="IF28" s="257"/>
      <c r="IG28" s="257"/>
      <c r="IH28" s="257"/>
      <c r="II28" s="257"/>
      <c r="IJ28" s="257"/>
      <c r="IK28" s="257"/>
      <c r="IL28" s="257"/>
      <c r="IM28" s="257"/>
      <c r="IN28" s="257"/>
      <c r="IO28" s="257"/>
      <c r="IP28" s="257"/>
      <c r="IQ28" s="257"/>
      <c r="IR28" s="257"/>
      <c r="IS28" s="257"/>
      <c r="IT28" s="257"/>
      <c r="IU28" s="257"/>
      <c r="IV28" s="257"/>
      <c r="IW28" s="257"/>
      <c r="IX28" s="257"/>
      <c r="IY28" s="257"/>
      <c r="IZ28" s="257"/>
      <c r="JA28" s="257"/>
      <c r="JB28" s="257"/>
      <c r="JC28" s="257"/>
      <c r="JD28" s="257"/>
      <c r="JE28" s="257"/>
      <c r="JF28" s="257"/>
      <c r="JG28" s="257"/>
      <c r="JH28" s="257"/>
      <c r="JI28" s="257"/>
      <c r="JJ28" s="257"/>
      <c r="JK28" s="257"/>
      <c r="JL28" s="257"/>
      <c r="JM28" s="257"/>
      <c r="JN28" s="257"/>
      <c r="JO28" s="257"/>
      <c r="JP28" s="257"/>
      <c r="JQ28" s="257"/>
      <c r="JR28" s="257"/>
      <c r="JS28" s="257"/>
      <c r="JT28" s="257"/>
      <c r="JU28" s="257"/>
      <c r="JV28" s="257"/>
      <c r="JW28" s="257"/>
      <c r="JX28" s="257"/>
      <c r="JY28" s="257"/>
      <c r="JZ28" s="257"/>
      <c r="KA28" s="257"/>
      <c r="KB28" s="257"/>
      <c r="KC28" s="257"/>
      <c r="KD28" s="257"/>
      <c r="KE28" s="257"/>
      <c r="KF28" s="257"/>
      <c r="KG28" s="257"/>
      <c r="KH28" s="257"/>
      <c r="KI28" s="257"/>
      <c r="KJ28" s="257"/>
      <c r="KK28" s="257"/>
      <c r="KL28" s="257"/>
      <c r="KM28" s="257"/>
      <c r="KN28" s="257"/>
      <c r="KO28" s="257"/>
      <c r="KP28" s="257"/>
      <c r="KQ28" s="257"/>
      <c r="KR28" s="257"/>
      <c r="KS28" s="257"/>
      <c r="KT28" s="257"/>
      <c r="KU28" s="257"/>
      <c r="KV28" s="257"/>
      <c r="KW28" s="257"/>
      <c r="KX28" s="257"/>
      <c r="KY28" s="257"/>
      <c r="KZ28" s="257"/>
      <c r="LA28" s="257"/>
      <c r="LB28" s="257"/>
      <c r="LC28" s="257"/>
      <c r="LD28" s="257"/>
      <c r="LE28" s="257"/>
      <c r="LF28" s="257"/>
      <c r="LG28" s="257"/>
      <c r="LH28" s="257"/>
      <c r="LI28" s="257"/>
      <c r="LJ28" s="257"/>
      <c r="LK28" s="257"/>
      <c r="LL28" s="257"/>
      <c r="LM28" s="257"/>
      <c r="LN28" s="257"/>
      <c r="LO28" s="257"/>
      <c r="LP28" s="257"/>
      <c r="LQ28" s="257"/>
      <c r="LR28" s="257"/>
      <c r="LS28" s="257"/>
      <c r="LT28" s="257"/>
      <c r="LU28" s="257"/>
      <c r="LV28" s="257"/>
      <c r="LW28" s="257"/>
      <c r="LX28" s="257"/>
      <c r="LY28" s="257"/>
      <c r="LZ28" s="257"/>
      <c r="MA28" s="257"/>
      <c r="MB28" s="257"/>
      <c r="MC28" s="257"/>
      <c r="MD28" s="257"/>
      <c r="ME28" s="257"/>
      <c r="MF28" s="257"/>
      <c r="MG28" s="257"/>
      <c r="MH28" s="257"/>
      <c r="MI28" s="257"/>
      <c r="MJ28" s="257"/>
      <c r="MK28" s="257"/>
      <c r="ML28" s="257"/>
      <c r="MM28" s="257"/>
      <c r="MN28" s="257"/>
      <c r="MO28" s="257"/>
      <c r="MP28" s="257"/>
      <c r="MQ28" s="257"/>
      <c r="MR28" s="257"/>
      <c r="MS28" s="257"/>
      <c r="MT28" s="257"/>
      <c r="MU28" s="257"/>
      <c r="MV28" s="257"/>
      <c r="MW28" s="257"/>
      <c r="MX28" s="257"/>
      <c r="MY28" s="257"/>
      <c r="MZ28" s="257"/>
      <c r="NA28" s="257"/>
      <c r="NB28" s="257"/>
      <c r="NC28" s="257"/>
      <c r="ND28" s="257"/>
      <c r="NE28" s="257"/>
      <c r="NF28" s="257"/>
      <c r="NG28" s="257"/>
      <c r="NH28" s="257"/>
      <c r="NI28" s="257"/>
      <c r="NJ28" s="257"/>
      <c r="NK28" s="257"/>
      <c r="NL28" s="257"/>
      <c r="NM28" s="257"/>
      <c r="NN28" s="257"/>
      <c r="NO28" s="257"/>
      <c r="NP28" s="257"/>
      <c r="NQ28" s="257"/>
      <c r="NR28" s="257"/>
      <c r="NS28" s="257"/>
      <c r="NT28" s="257"/>
      <c r="NU28" s="257"/>
      <c r="NV28" s="257"/>
      <c r="NW28" s="257"/>
      <c r="NX28" s="257"/>
      <c r="NY28" s="257"/>
      <c r="NZ28" s="257"/>
      <c r="OA28" s="257"/>
      <c r="OB28" s="257"/>
      <c r="OC28" s="257"/>
      <c r="OD28" s="257"/>
      <c r="OE28" s="257"/>
      <c r="OF28" s="257"/>
      <c r="OG28" s="257"/>
      <c r="OH28" s="257"/>
      <c r="OI28" s="257"/>
      <c r="OJ28" s="257"/>
      <c r="OK28" s="257"/>
      <c r="OL28" s="257"/>
      <c r="OM28" s="257"/>
      <c r="ON28" s="257"/>
      <c r="OO28" s="257"/>
      <c r="OP28" s="257"/>
      <c r="OQ28" s="257"/>
      <c r="OR28" s="257"/>
      <c r="OS28" s="257"/>
      <c r="OT28" s="257"/>
      <c r="OU28" s="257"/>
      <c r="OV28" s="257"/>
      <c r="OW28" s="257"/>
      <c r="OX28" s="257"/>
      <c r="OY28" s="257"/>
      <c r="OZ28" s="257"/>
      <c r="PA28" s="257"/>
      <c r="PB28" s="257"/>
      <c r="PC28" s="257"/>
      <c r="PD28" s="257"/>
      <c r="PE28" s="257"/>
      <c r="PF28" s="257"/>
      <c r="PG28" s="257"/>
      <c r="PH28" s="257"/>
      <c r="PI28" s="257"/>
      <c r="PJ28" s="257"/>
      <c r="PK28" s="257"/>
      <c r="PL28" s="257"/>
      <c r="PM28" s="257"/>
      <c r="PN28" s="257"/>
      <c r="PO28" s="257"/>
      <c r="PP28" s="257"/>
      <c r="PQ28" s="257"/>
      <c r="PR28" s="257"/>
      <c r="PS28" s="257"/>
      <c r="PT28" s="257"/>
      <c r="PU28" s="257"/>
      <c r="PV28" s="257"/>
      <c r="PW28" s="257"/>
      <c r="PX28" s="257"/>
      <c r="PY28" s="257"/>
      <c r="PZ28" s="257"/>
      <c r="QA28" s="257"/>
      <c r="QB28" s="257"/>
      <c r="QC28" s="257"/>
      <c r="QD28" s="257"/>
      <c r="QE28" s="257"/>
      <c r="QF28" s="257"/>
      <c r="QG28" s="257"/>
      <c r="QH28" s="257"/>
      <c r="QI28" s="257"/>
      <c r="QJ28" s="257"/>
      <c r="QK28" s="257"/>
      <c r="QL28" s="257"/>
      <c r="QM28" s="257"/>
      <c r="QN28" s="257"/>
      <c r="QO28" s="257"/>
      <c r="QP28" s="257"/>
      <c r="QQ28" s="257"/>
      <c r="QR28" s="257"/>
      <c r="QS28" s="257"/>
      <c r="QT28" s="257"/>
      <c r="QU28" s="257"/>
      <c r="QV28" s="257"/>
      <c r="QW28" s="257"/>
      <c r="QX28" s="257"/>
      <c r="QY28" s="257"/>
      <c r="QZ28" s="257"/>
      <c r="RA28" s="257"/>
      <c r="RB28" s="257"/>
      <c r="RC28" s="257"/>
      <c r="RD28" s="257"/>
      <c r="RE28" s="257"/>
      <c r="RF28" s="257"/>
      <c r="RG28" s="257"/>
      <c r="RH28" s="257"/>
      <c r="RI28" s="257"/>
      <c r="RJ28" s="257"/>
      <c r="RK28" s="257"/>
      <c r="RL28" s="257"/>
      <c r="RM28" s="257"/>
      <c r="RN28" s="257"/>
      <c r="RO28" s="257"/>
      <c r="RP28" s="257"/>
      <c r="RQ28" s="257"/>
      <c r="RR28" s="257"/>
      <c r="RS28" s="257"/>
      <c r="RT28" s="257"/>
      <c r="RU28" s="257"/>
      <c r="RV28" s="257"/>
      <c r="RW28" s="257"/>
      <c r="RX28" s="257"/>
      <c r="RY28" s="257"/>
      <c r="RZ28" s="257"/>
      <c r="SA28" s="257"/>
      <c r="SB28" s="257"/>
      <c r="SC28" s="257"/>
      <c r="SD28" s="257"/>
      <c r="SE28" s="257"/>
      <c r="SF28" s="257"/>
      <c r="SG28" s="257"/>
      <c r="SH28" s="257"/>
      <c r="SI28" s="257"/>
      <c r="SJ28" s="257"/>
      <c r="SK28" s="257"/>
      <c r="SL28" s="257"/>
      <c r="SM28" s="257"/>
      <c r="SN28" s="257"/>
      <c r="SO28" s="257"/>
      <c r="SP28" s="257"/>
      <c r="SQ28" s="257"/>
      <c r="SR28" s="257"/>
      <c r="SS28" s="257"/>
      <c r="ST28" s="257"/>
      <c r="SU28" s="257"/>
      <c r="SV28" s="257"/>
      <c r="SW28" s="257"/>
      <c r="SX28" s="257"/>
      <c r="SY28" s="257"/>
      <c r="SZ28" s="257"/>
      <c r="TA28" s="257"/>
      <c r="TB28" s="257"/>
      <c r="TC28" s="257"/>
      <c r="TD28" s="257"/>
      <c r="TE28" s="257"/>
      <c r="TF28" s="257"/>
      <c r="TG28" s="257"/>
      <c r="TH28" s="257"/>
      <c r="TI28" s="257"/>
      <c r="TJ28" s="257"/>
      <c r="TK28" s="257"/>
      <c r="TL28" s="257"/>
      <c r="TM28" s="257"/>
      <c r="TN28" s="257"/>
      <c r="TO28" s="257"/>
      <c r="TP28" s="257"/>
      <c r="TQ28" s="257"/>
      <c r="TR28" s="257"/>
      <c r="TS28" s="257"/>
      <c r="TT28" s="257"/>
      <c r="TU28" s="257"/>
      <c r="TV28" s="257"/>
      <c r="TW28" s="257"/>
      <c r="TX28" s="257"/>
      <c r="TY28" s="257"/>
      <c r="TZ28" s="257"/>
      <c r="UA28" s="257"/>
      <c r="UB28" s="257"/>
      <c r="UC28" s="257"/>
      <c r="UD28" s="257"/>
      <c r="UE28" s="257"/>
      <c r="UF28" s="257"/>
      <c r="UG28" s="257"/>
      <c r="UH28" s="257"/>
      <c r="UI28" s="257"/>
      <c r="UJ28" s="257"/>
      <c r="UK28" s="257"/>
      <c r="UL28" s="257"/>
      <c r="UM28" s="257"/>
      <c r="UN28" s="257"/>
      <c r="UO28" s="257"/>
      <c r="UP28" s="257"/>
      <c r="UQ28" s="257"/>
      <c r="UR28" s="257"/>
      <c r="US28" s="257"/>
      <c r="UT28" s="257"/>
      <c r="UU28" s="257"/>
      <c r="UV28" s="257"/>
      <c r="UW28" s="257"/>
      <c r="UX28" s="257"/>
      <c r="UY28" s="257"/>
      <c r="UZ28" s="257"/>
      <c r="VA28" s="257"/>
      <c r="VB28" s="257"/>
      <c r="VC28" s="257"/>
      <c r="VD28" s="257"/>
      <c r="VE28" s="257"/>
      <c r="VF28" s="257"/>
      <c r="VG28" s="257"/>
      <c r="VH28" s="257"/>
      <c r="VI28" s="257"/>
      <c r="VJ28" s="257"/>
      <c r="VK28" s="257"/>
      <c r="VL28" s="257"/>
      <c r="VM28" s="257"/>
      <c r="VN28" s="257"/>
      <c r="VO28" s="257"/>
      <c r="VP28" s="257"/>
      <c r="VQ28" s="257"/>
      <c r="VR28" s="257"/>
      <c r="VS28" s="257"/>
      <c r="VT28" s="257"/>
      <c r="VU28" s="257"/>
      <c r="VV28" s="257"/>
      <c r="VW28" s="257"/>
      <c r="VX28" s="257"/>
      <c r="VY28" s="257"/>
      <c r="VZ28" s="257"/>
      <c r="WA28" s="257"/>
      <c r="WB28" s="257"/>
      <c r="WC28" s="257"/>
      <c r="WD28" s="257"/>
      <c r="WE28" s="257"/>
      <c r="WF28" s="257"/>
      <c r="WG28" s="257"/>
      <c r="WH28" s="257"/>
      <c r="WI28" s="257"/>
      <c r="WJ28" s="257"/>
      <c r="WK28" s="257"/>
      <c r="WL28" s="257"/>
      <c r="WM28" s="257"/>
      <c r="WN28" s="257"/>
      <c r="WO28" s="257"/>
      <c r="WP28" s="257"/>
      <c r="WQ28" s="257"/>
      <c r="WR28" s="257"/>
      <c r="WS28" s="257"/>
      <c r="WT28" s="257"/>
      <c r="WU28" s="257"/>
      <c r="WV28" s="257"/>
      <c r="WW28" s="257"/>
      <c r="WX28" s="257"/>
      <c r="WY28" s="257"/>
      <c r="WZ28" s="257"/>
      <c r="XA28" s="257"/>
      <c r="XB28" s="257"/>
      <c r="XC28" s="257"/>
      <c r="XD28" s="257"/>
      <c r="XE28" s="257"/>
      <c r="XF28" s="257"/>
      <c r="XG28" s="257"/>
      <c r="XH28" s="257"/>
      <c r="XI28" s="257"/>
      <c r="XJ28" s="257"/>
      <c r="XK28" s="257"/>
      <c r="XL28" s="257"/>
      <c r="XM28" s="257"/>
      <c r="XN28" s="257"/>
      <c r="XO28" s="257"/>
      <c r="XP28" s="257"/>
      <c r="XQ28" s="257"/>
      <c r="XR28" s="257"/>
      <c r="XS28" s="257"/>
      <c r="XT28" s="257"/>
      <c r="XU28" s="257"/>
      <c r="XV28" s="257"/>
      <c r="XW28" s="257"/>
      <c r="XX28" s="257"/>
      <c r="XY28" s="257"/>
      <c r="XZ28" s="257"/>
      <c r="YA28" s="257"/>
      <c r="YB28" s="257"/>
      <c r="YC28" s="257"/>
      <c r="YD28" s="257"/>
      <c r="YE28" s="257"/>
      <c r="YF28" s="257"/>
      <c r="YG28" s="257"/>
      <c r="YH28" s="257"/>
      <c r="YI28" s="257"/>
      <c r="YJ28" s="257"/>
      <c r="YK28" s="257"/>
      <c r="YL28" s="257"/>
      <c r="YM28" s="257"/>
      <c r="YN28" s="257"/>
      <c r="YO28" s="257"/>
      <c r="YP28" s="257"/>
      <c r="YQ28" s="257"/>
      <c r="YR28" s="257"/>
      <c r="YS28" s="257"/>
      <c r="YT28" s="257"/>
      <c r="YU28" s="257"/>
      <c r="YV28" s="257"/>
      <c r="YW28" s="257"/>
      <c r="YX28" s="257"/>
      <c r="YY28" s="257"/>
      <c r="YZ28" s="257"/>
      <c r="ZA28" s="257"/>
      <c r="ZB28" s="257"/>
      <c r="ZC28" s="257"/>
      <c r="ZD28" s="257"/>
      <c r="ZE28" s="257"/>
      <c r="ZF28" s="257"/>
      <c r="ZG28" s="257"/>
      <c r="ZH28" s="257"/>
      <c r="ZI28" s="257"/>
      <c r="ZJ28" s="257"/>
      <c r="ZK28" s="257"/>
      <c r="ZL28" s="257"/>
      <c r="ZM28" s="257"/>
      <c r="ZN28" s="257"/>
      <c r="ZO28" s="257"/>
      <c r="ZP28" s="257"/>
      <c r="ZQ28" s="257"/>
      <c r="ZR28" s="257"/>
      <c r="ZS28" s="257"/>
      <c r="ZT28" s="257"/>
      <c r="ZU28" s="257"/>
      <c r="ZV28" s="257"/>
      <c r="ZW28" s="257"/>
      <c r="ZX28" s="257"/>
      <c r="ZY28" s="257"/>
      <c r="ZZ28" s="257"/>
      <c r="AAA28" s="257"/>
      <c r="AAB28" s="257"/>
      <c r="AAC28" s="257"/>
      <c r="AAD28" s="257"/>
      <c r="AAE28" s="257"/>
      <c r="AAF28" s="257"/>
      <c r="AAG28" s="257"/>
      <c r="AAH28" s="257"/>
      <c r="AAI28" s="257"/>
      <c r="AAJ28" s="257"/>
      <c r="AAK28" s="257"/>
      <c r="AAL28" s="257"/>
      <c r="AAM28" s="257"/>
      <c r="AAN28" s="257"/>
      <c r="AAO28" s="257"/>
      <c r="AAP28" s="257"/>
      <c r="AAQ28" s="257"/>
      <c r="AAR28" s="257"/>
      <c r="AAS28" s="257"/>
      <c r="AAT28" s="257"/>
      <c r="AAU28" s="257"/>
      <c r="AAV28" s="257"/>
      <c r="AAW28" s="257"/>
      <c r="AAX28" s="257"/>
      <c r="AAY28" s="257"/>
      <c r="AAZ28" s="257"/>
      <c r="ABA28" s="257"/>
      <c r="ABB28" s="257"/>
      <c r="ABC28" s="257"/>
      <c r="ABD28" s="257"/>
      <c r="ABE28" s="257"/>
      <c r="ABF28" s="257"/>
      <c r="ABG28" s="257"/>
      <c r="ABH28" s="257"/>
      <c r="ABI28" s="257"/>
      <c r="ABJ28" s="257"/>
      <c r="ABK28" s="257"/>
      <c r="ABL28" s="257"/>
      <c r="ABM28" s="257"/>
      <c r="ABN28" s="257"/>
      <c r="ABO28" s="257"/>
      <c r="ABP28" s="257"/>
      <c r="ABQ28" s="257"/>
      <c r="ABR28" s="257"/>
      <c r="ABS28" s="257"/>
      <c r="ABT28" s="257"/>
      <c r="ABU28" s="257"/>
      <c r="ABV28" s="257"/>
      <c r="ABW28" s="257"/>
      <c r="ABX28" s="257"/>
      <c r="ABY28" s="257"/>
      <c r="ABZ28" s="257"/>
      <c r="ACA28" s="257"/>
      <c r="ACB28" s="257"/>
      <c r="ACC28" s="257"/>
      <c r="ACD28" s="257"/>
      <c r="ACE28" s="257"/>
      <c r="ACF28" s="257"/>
      <c r="ACG28" s="257"/>
      <c r="ACH28" s="257"/>
      <c r="ACI28" s="257"/>
      <c r="ACJ28" s="257"/>
      <c r="ACK28" s="257"/>
      <c r="ACL28" s="257"/>
      <c r="ACM28" s="257"/>
      <c r="ACN28" s="257"/>
      <c r="ACO28" s="257"/>
      <c r="ACP28" s="257"/>
      <c r="ACQ28" s="257"/>
      <c r="ACR28" s="257"/>
      <c r="ACS28" s="257"/>
      <c r="ACT28" s="257"/>
      <c r="ACU28" s="257"/>
      <c r="ACV28" s="257"/>
      <c r="ACW28" s="257"/>
      <c r="ACX28" s="257"/>
      <c r="ACY28" s="257"/>
      <c r="ACZ28" s="257"/>
      <c r="ADA28" s="257"/>
      <c r="ADB28" s="257"/>
      <c r="ADC28" s="257"/>
      <c r="ADD28" s="257"/>
      <c r="ADE28" s="257"/>
      <c r="ADF28" s="257"/>
      <c r="ADG28" s="257"/>
      <c r="ADH28" s="257"/>
      <c r="ADI28" s="257"/>
      <c r="ADJ28" s="257"/>
      <c r="ADK28" s="257"/>
      <c r="ADL28" s="257"/>
      <c r="ADM28" s="257"/>
      <c r="ADN28" s="257"/>
      <c r="ADO28" s="257"/>
      <c r="ADP28" s="257"/>
      <c r="ADQ28" s="257"/>
      <c r="ADR28" s="257"/>
      <c r="ADS28" s="257"/>
      <c r="ADT28" s="257"/>
      <c r="ADU28" s="257"/>
      <c r="ADV28" s="257"/>
      <c r="ADW28" s="257"/>
      <c r="ADX28" s="257"/>
      <c r="ADY28" s="257"/>
      <c r="ADZ28" s="257"/>
      <c r="AEA28" s="257"/>
      <c r="AEB28" s="257"/>
      <c r="AEC28" s="257"/>
      <c r="AED28" s="257"/>
      <c r="AEE28" s="257"/>
      <c r="AEF28" s="257"/>
      <c r="AEG28" s="257"/>
      <c r="AEH28" s="257"/>
      <c r="AEI28" s="257"/>
      <c r="AEJ28" s="257"/>
      <c r="AEK28" s="257"/>
      <c r="AEL28" s="257"/>
      <c r="AEM28" s="257"/>
      <c r="AEN28" s="257"/>
      <c r="AEO28" s="257"/>
      <c r="AEP28" s="257"/>
      <c r="AEQ28" s="257"/>
      <c r="AER28" s="257"/>
      <c r="AES28" s="257"/>
      <c r="AET28" s="257"/>
      <c r="AEU28" s="257"/>
      <c r="AEV28" s="257"/>
      <c r="AEW28" s="257"/>
      <c r="AEX28" s="257"/>
      <c r="AEY28" s="257"/>
      <c r="AEZ28" s="257"/>
      <c r="AFA28" s="257"/>
      <c r="AFB28" s="257"/>
      <c r="AFC28" s="257"/>
      <c r="AFD28" s="257"/>
      <c r="AFE28" s="257"/>
      <c r="AFF28" s="257"/>
      <c r="AFG28" s="257"/>
      <c r="AFH28" s="257"/>
      <c r="AFI28" s="257"/>
      <c r="AFJ28" s="257"/>
      <c r="AFK28" s="257"/>
      <c r="AFL28" s="257"/>
      <c r="AFM28" s="257"/>
      <c r="AFN28" s="257"/>
      <c r="AFO28" s="257"/>
      <c r="AFP28" s="257"/>
      <c r="AFQ28" s="257"/>
      <c r="AFR28" s="257"/>
      <c r="AFS28" s="257"/>
      <c r="AFT28" s="257"/>
      <c r="AFU28" s="257"/>
      <c r="AFV28" s="257"/>
      <c r="AFW28" s="257"/>
      <c r="AFX28" s="257"/>
      <c r="AFY28" s="257"/>
      <c r="AFZ28" s="257"/>
      <c r="AGA28" s="257"/>
      <c r="AGB28" s="257"/>
      <c r="AGC28" s="257"/>
      <c r="AGD28" s="257"/>
      <c r="AGE28" s="257"/>
      <c r="AGF28" s="257"/>
      <c r="AGG28" s="257"/>
      <c r="AGH28" s="257"/>
      <c r="AGI28" s="257"/>
      <c r="AGJ28" s="257"/>
      <c r="AGK28" s="257"/>
      <c r="AGL28" s="257"/>
      <c r="AGM28" s="257"/>
      <c r="AGN28" s="257"/>
      <c r="AGO28" s="257"/>
      <c r="AGP28" s="257"/>
      <c r="AGQ28" s="257"/>
      <c r="AGR28" s="257"/>
      <c r="AGS28" s="257"/>
      <c r="AGT28" s="257"/>
      <c r="AGU28" s="257"/>
      <c r="AGV28" s="257"/>
      <c r="AGW28" s="257"/>
      <c r="AGX28" s="257"/>
      <c r="AGY28" s="257"/>
      <c r="AGZ28" s="257"/>
      <c r="AHA28" s="257"/>
      <c r="AHB28" s="257"/>
      <c r="AHC28" s="257"/>
      <c r="AHD28" s="257"/>
      <c r="AHE28" s="257"/>
      <c r="AHF28" s="257"/>
      <c r="AHG28" s="257"/>
      <c r="AHH28" s="257"/>
      <c r="AHI28" s="257"/>
      <c r="AHJ28" s="257"/>
      <c r="AHK28" s="257"/>
      <c r="AHL28" s="257"/>
      <c r="AHM28" s="257"/>
      <c r="AHN28" s="257"/>
      <c r="AHO28" s="257"/>
      <c r="AHP28" s="257"/>
      <c r="AHQ28" s="257"/>
      <c r="AHR28" s="257"/>
      <c r="AHS28" s="257"/>
      <c r="AHT28" s="257"/>
      <c r="AHU28" s="257"/>
      <c r="AHV28" s="257"/>
      <c r="AHW28" s="257"/>
      <c r="AHX28" s="257"/>
      <c r="AHY28" s="257"/>
      <c r="AHZ28" s="257"/>
      <c r="AIA28" s="257"/>
      <c r="AIB28" s="257"/>
      <c r="AIC28" s="257"/>
      <c r="AID28" s="257"/>
      <c r="AIE28" s="257"/>
      <c r="AIF28" s="257"/>
      <c r="AIG28" s="257"/>
      <c r="AIH28" s="257"/>
      <c r="AII28" s="257"/>
      <c r="AIJ28" s="257"/>
      <c r="AIK28" s="257"/>
      <c r="AIL28" s="257"/>
      <c r="AIM28" s="257"/>
      <c r="AIN28" s="257"/>
      <c r="AIO28" s="257"/>
      <c r="AIP28" s="257"/>
      <c r="AIQ28" s="257"/>
      <c r="AIR28" s="257"/>
      <c r="AIS28" s="257"/>
      <c r="AIT28" s="257"/>
      <c r="AIU28" s="257"/>
      <c r="AIV28" s="257"/>
      <c r="AIW28" s="257"/>
      <c r="AIX28" s="257"/>
      <c r="AIY28" s="257"/>
      <c r="AIZ28" s="257"/>
      <c r="AJA28" s="257"/>
      <c r="AJB28" s="257"/>
      <c r="AJC28" s="257"/>
      <c r="AJD28" s="257"/>
      <c r="AJE28" s="257"/>
      <c r="AJF28" s="257"/>
      <c r="AJG28" s="257"/>
      <c r="AJH28" s="257"/>
      <c r="AJI28" s="257"/>
      <c r="AJJ28" s="257"/>
      <c r="AJK28" s="257"/>
      <c r="AJL28" s="257"/>
      <c r="AJM28" s="257"/>
      <c r="AJN28" s="257"/>
      <c r="AJO28" s="257"/>
      <c r="AJP28" s="257"/>
      <c r="AJQ28" s="257"/>
      <c r="AJR28" s="257"/>
      <c r="AJS28" s="257"/>
      <c r="AJT28" s="257"/>
      <c r="AJU28" s="257"/>
      <c r="AJV28" s="257"/>
      <c r="AJW28" s="257"/>
      <c r="AJX28" s="257"/>
      <c r="AJY28" s="257"/>
      <c r="AJZ28" s="257"/>
      <c r="AKA28" s="257"/>
      <c r="AKB28" s="257"/>
      <c r="AKC28" s="257"/>
      <c r="AKD28" s="257"/>
      <c r="AKE28" s="257"/>
      <c r="AKF28" s="257"/>
      <c r="AKG28" s="257"/>
      <c r="AKH28" s="257"/>
      <c r="AKI28" s="257"/>
      <c r="AKJ28" s="257"/>
      <c r="AKK28" s="257"/>
      <c r="AKL28" s="257"/>
      <c r="AKM28" s="257"/>
      <c r="AKN28" s="257"/>
      <c r="AKO28" s="257"/>
      <c r="AKP28" s="257"/>
      <c r="AKQ28" s="257"/>
      <c r="AKR28" s="257"/>
      <c r="AKS28" s="257"/>
      <c r="AKT28" s="257"/>
      <c r="AKU28" s="257"/>
      <c r="AKV28" s="257"/>
      <c r="AKW28" s="257"/>
      <c r="AKX28" s="257"/>
      <c r="AKY28" s="257"/>
      <c r="AKZ28" s="257"/>
      <c r="ALA28" s="257"/>
      <c r="ALB28" s="257"/>
      <c r="ALC28" s="257"/>
      <c r="ALD28" s="257"/>
      <c r="ALE28" s="257"/>
      <c r="ALF28" s="257"/>
      <c r="ALG28" s="257"/>
      <c r="ALH28" s="257"/>
      <c r="ALI28" s="257"/>
      <c r="ALJ28" s="257"/>
      <c r="ALK28" s="257"/>
      <c r="ALL28" s="257"/>
      <c r="ALM28" s="257"/>
      <c r="ALN28" s="257"/>
      <c r="ALO28" s="257"/>
    </row>
    <row r="29" spans="1:1003" s="258" customFormat="1" ht="10.5" customHeight="1" x14ac:dyDescent="0.2">
      <c r="A29" s="248" t="s">
        <v>167</v>
      </c>
      <c r="B29" s="344" t="s">
        <v>52</v>
      </c>
      <c r="C29" s="345"/>
      <c r="D29" s="345"/>
      <c r="E29" s="345"/>
      <c r="F29" s="345"/>
      <c r="G29" s="345"/>
      <c r="H29" s="345"/>
      <c r="I29" s="345"/>
      <c r="J29" s="346"/>
      <c r="K29" s="249"/>
      <c r="L29" s="249" t="s">
        <v>48</v>
      </c>
      <c r="M29" s="249"/>
      <c r="N29" s="249"/>
      <c r="O29" s="249"/>
      <c r="P29" s="249"/>
      <c r="Q29" s="250">
        <f t="shared" si="5"/>
        <v>204</v>
      </c>
      <c r="R29" s="250">
        <v>12</v>
      </c>
      <c r="S29" s="251">
        <f t="shared" si="9"/>
        <v>6</v>
      </c>
      <c r="T29" s="300">
        <f t="shared" si="6"/>
        <v>279</v>
      </c>
      <c r="U29" s="252">
        <f t="shared" si="7"/>
        <v>93</v>
      </c>
      <c r="V29" s="249">
        <f t="shared" si="8"/>
        <v>186</v>
      </c>
      <c r="W29" s="249">
        <f>V29-X29-Z29-Y29</f>
        <v>90</v>
      </c>
      <c r="X29" s="253"/>
      <c r="Y29" s="253">
        <v>96</v>
      </c>
      <c r="Z29" s="249"/>
      <c r="AA29" s="249">
        <f t="shared" si="4"/>
        <v>0</v>
      </c>
      <c r="AB29" s="249">
        <v>90</v>
      </c>
      <c r="AC29" s="255"/>
      <c r="AD29" s="249">
        <v>90</v>
      </c>
      <c r="AE29" s="249"/>
      <c r="AF29" s="249"/>
      <c r="AG29" s="249"/>
      <c r="AH29" s="301">
        <v>96</v>
      </c>
      <c r="AI29" s="255">
        <v>6</v>
      </c>
      <c r="AJ29" s="249">
        <v>96</v>
      </c>
      <c r="AK29" s="249">
        <v>12</v>
      </c>
      <c r="AL29" s="249"/>
      <c r="AM29" s="253"/>
      <c r="AN29" s="254">
        <v>0</v>
      </c>
      <c r="AO29" s="255"/>
      <c r="AP29" s="249"/>
      <c r="AQ29" s="249"/>
      <c r="AR29" s="249"/>
      <c r="AS29" s="254">
        <v>0</v>
      </c>
      <c r="AT29" s="255"/>
      <c r="AU29" s="249"/>
      <c r="AV29" s="249"/>
      <c r="AW29" s="249"/>
      <c r="AX29" s="256">
        <v>0</v>
      </c>
      <c r="AY29" s="255"/>
      <c r="AZ29" s="249"/>
      <c r="BA29" s="249"/>
      <c r="BB29" s="253"/>
      <c r="BC29" s="254">
        <v>0</v>
      </c>
      <c r="BD29" s="255"/>
      <c r="BE29" s="249"/>
      <c r="BF29" s="249"/>
      <c r="BG29" s="253"/>
      <c r="BH29" s="257"/>
      <c r="BI29" s="257"/>
      <c r="BJ29" s="257"/>
      <c r="BK29" s="257"/>
      <c r="BL29" s="257"/>
      <c r="BM29" s="257"/>
      <c r="BN29" s="257"/>
      <c r="BO29" s="257"/>
      <c r="BP29" s="257"/>
      <c r="BQ29" s="257"/>
      <c r="BR29" s="257"/>
      <c r="BS29" s="257"/>
      <c r="BT29" s="257"/>
      <c r="BU29" s="257"/>
      <c r="BV29" s="257"/>
      <c r="BW29" s="257"/>
      <c r="BX29" s="257"/>
      <c r="BY29" s="257"/>
      <c r="BZ29" s="257"/>
      <c r="CA29" s="257"/>
      <c r="CB29" s="257"/>
      <c r="CC29" s="257"/>
      <c r="CD29" s="257"/>
      <c r="CE29" s="257"/>
      <c r="CF29" s="257"/>
      <c r="CG29" s="257"/>
      <c r="CH29" s="257"/>
      <c r="CI29" s="257"/>
      <c r="CJ29" s="257"/>
      <c r="CK29" s="257"/>
      <c r="CL29" s="257"/>
      <c r="CM29" s="257"/>
      <c r="CN29" s="257"/>
      <c r="CO29" s="257"/>
      <c r="CP29" s="257"/>
      <c r="CQ29" s="257"/>
      <c r="CR29" s="257"/>
      <c r="CS29" s="257"/>
      <c r="CT29" s="257"/>
      <c r="CU29" s="257"/>
      <c r="CV29" s="257"/>
      <c r="CW29" s="257"/>
      <c r="CX29" s="257"/>
      <c r="CY29" s="257"/>
      <c r="CZ29" s="257"/>
      <c r="DA29" s="257"/>
      <c r="DB29" s="257"/>
      <c r="DC29" s="257"/>
      <c r="DD29" s="257"/>
      <c r="DE29" s="257"/>
      <c r="DF29" s="257"/>
      <c r="DG29" s="257"/>
      <c r="DH29" s="257"/>
      <c r="DI29" s="257"/>
      <c r="DJ29" s="257"/>
      <c r="DK29" s="257"/>
      <c r="DL29" s="257"/>
      <c r="DM29" s="257"/>
      <c r="DN29" s="257"/>
      <c r="DO29" s="257"/>
      <c r="DP29" s="257"/>
      <c r="DQ29" s="257"/>
      <c r="DR29" s="257"/>
      <c r="DS29" s="257"/>
      <c r="DT29" s="257"/>
      <c r="DU29" s="257"/>
      <c r="DV29" s="257"/>
      <c r="DW29" s="257"/>
      <c r="DX29" s="257"/>
      <c r="DY29" s="257"/>
      <c r="DZ29" s="257"/>
      <c r="EA29" s="257"/>
      <c r="EB29" s="257"/>
      <c r="EC29" s="257"/>
      <c r="ED29" s="257"/>
      <c r="EE29" s="257"/>
      <c r="EF29" s="257"/>
      <c r="EG29" s="257"/>
      <c r="EH29" s="257"/>
      <c r="EI29" s="257"/>
      <c r="EJ29" s="257"/>
      <c r="EK29" s="257"/>
      <c r="EL29" s="257"/>
      <c r="EM29" s="257"/>
      <c r="EN29" s="257"/>
      <c r="EO29" s="257"/>
      <c r="EP29" s="257"/>
      <c r="EQ29" s="257"/>
      <c r="ER29" s="257"/>
      <c r="ES29" s="257"/>
      <c r="ET29" s="257"/>
      <c r="EU29" s="257"/>
      <c r="EV29" s="257"/>
      <c r="EW29" s="257"/>
      <c r="EX29" s="257"/>
      <c r="EY29" s="257"/>
      <c r="EZ29" s="257"/>
      <c r="FA29" s="257"/>
      <c r="FB29" s="257"/>
      <c r="FC29" s="257"/>
      <c r="FD29" s="257"/>
      <c r="FE29" s="257"/>
      <c r="FF29" s="257"/>
      <c r="FG29" s="257"/>
      <c r="FH29" s="257"/>
      <c r="FI29" s="257"/>
      <c r="FJ29" s="257"/>
      <c r="FK29" s="257"/>
      <c r="FL29" s="257"/>
      <c r="FM29" s="257"/>
      <c r="FN29" s="257"/>
      <c r="FO29" s="257"/>
      <c r="FP29" s="257"/>
      <c r="FQ29" s="257"/>
      <c r="FR29" s="257"/>
      <c r="FS29" s="257"/>
      <c r="FT29" s="257"/>
      <c r="FU29" s="257"/>
      <c r="FV29" s="257"/>
      <c r="FW29" s="257"/>
      <c r="FX29" s="257"/>
      <c r="FY29" s="257"/>
      <c r="FZ29" s="257"/>
      <c r="GA29" s="257"/>
      <c r="GB29" s="257"/>
      <c r="GC29" s="257"/>
      <c r="GD29" s="257"/>
      <c r="GE29" s="257"/>
      <c r="GF29" s="257"/>
      <c r="GG29" s="257"/>
      <c r="GH29" s="257"/>
      <c r="GI29" s="257"/>
      <c r="GJ29" s="257"/>
      <c r="GK29" s="257"/>
      <c r="GL29" s="257"/>
      <c r="GM29" s="257"/>
      <c r="GN29" s="257"/>
      <c r="GO29" s="257"/>
      <c r="GP29" s="257"/>
      <c r="GQ29" s="257"/>
      <c r="GR29" s="257"/>
      <c r="GS29" s="257"/>
      <c r="GT29" s="257"/>
      <c r="GU29" s="257"/>
      <c r="GV29" s="257"/>
      <c r="GW29" s="257"/>
      <c r="GX29" s="257"/>
      <c r="GY29" s="257"/>
      <c r="GZ29" s="257"/>
      <c r="HA29" s="257"/>
      <c r="HB29" s="257"/>
      <c r="HC29" s="257"/>
      <c r="HD29" s="257"/>
      <c r="HE29" s="257"/>
      <c r="HF29" s="257"/>
      <c r="HG29" s="257"/>
      <c r="HH29" s="257"/>
      <c r="HI29" s="257"/>
      <c r="HJ29" s="257"/>
      <c r="HK29" s="257"/>
      <c r="HL29" s="257"/>
      <c r="HM29" s="257"/>
      <c r="HN29" s="257"/>
      <c r="HO29" s="257"/>
      <c r="HP29" s="257"/>
      <c r="HQ29" s="257"/>
      <c r="HR29" s="257"/>
      <c r="HS29" s="257"/>
      <c r="HT29" s="257"/>
      <c r="HU29" s="257"/>
      <c r="HV29" s="257"/>
      <c r="HW29" s="257"/>
      <c r="HX29" s="257"/>
      <c r="HY29" s="257"/>
      <c r="HZ29" s="257"/>
      <c r="IA29" s="257"/>
      <c r="IB29" s="257"/>
      <c r="IC29" s="257"/>
      <c r="ID29" s="257"/>
      <c r="IE29" s="257"/>
      <c r="IF29" s="257"/>
      <c r="IG29" s="257"/>
      <c r="IH29" s="257"/>
      <c r="II29" s="257"/>
      <c r="IJ29" s="257"/>
      <c r="IK29" s="257"/>
      <c r="IL29" s="257"/>
      <c r="IM29" s="257"/>
      <c r="IN29" s="257"/>
      <c r="IO29" s="257"/>
      <c r="IP29" s="257"/>
      <c r="IQ29" s="257"/>
      <c r="IR29" s="257"/>
      <c r="IS29" s="257"/>
      <c r="IT29" s="257"/>
      <c r="IU29" s="257"/>
      <c r="IV29" s="257"/>
      <c r="IW29" s="257"/>
      <c r="IX29" s="257"/>
      <c r="IY29" s="257"/>
      <c r="IZ29" s="257"/>
      <c r="JA29" s="257"/>
      <c r="JB29" s="257"/>
      <c r="JC29" s="257"/>
      <c r="JD29" s="257"/>
      <c r="JE29" s="257"/>
      <c r="JF29" s="257"/>
      <c r="JG29" s="257"/>
      <c r="JH29" s="257"/>
      <c r="JI29" s="257"/>
      <c r="JJ29" s="257"/>
      <c r="JK29" s="257"/>
      <c r="JL29" s="257"/>
      <c r="JM29" s="257"/>
      <c r="JN29" s="257"/>
      <c r="JO29" s="257"/>
      <c r="JP29" s="257"/>
      <c r="JQ29" s="257"/>
      <c r="JR29" s="257"/>
      <c r="JS29" s="257"/>
      <c r="JT29" s="257"/>
      <c r="JU29" s="257"/>
      <c r="JV29" s="257"/>
      <c r="JW29" s="257"/>
      <c r="JX29" s="257"/>
      <c r="JY29" s="257"/>
      <c r="JZ29" s="257"/>
      <c r="KA29" s="257"/>
      <c r="KB29" s="257"/>
      <c r="KC29" s="257"/>
      <c r="KD29" s="257"/>
      <c r="KE29" s="257"/>
      <c r="KF29" s="257"/>
      <c r="KG29" s="257"/>
      <c r="KH29" s="257"/>
      <c r="KI29" s="257"/>
      <c r="KJ29" s="257"/>
      <c r="KK29" s="257"/>
      <c r="KL29" s="257"/>
      <c r="KM29" s="257"/>
      <c r="KN29" s="257"/>
      <c r="KO29" s="257"/>
      <c r="KP29" s="257"/>
      <c r="KQ29" s="257"/>
      <c r="KR29" s="257"/>
      <c r="KS29" s="257"/>
      <c r="KT29" s="257"/>
      <c r="KU29" s="257"/>
      <c r="KV29" s="257"/>
      <c r="KW29" s="257"/>
      <c r="KX29" s="257"/>
      <c r="KY29" s="257"/>
      <c r="KZ29" s="257"/>
      <c r="LA29" s="257"/>
      <c r="LB29" s="257"/>
      <c r="LC29" s="257"/>
      <c r="LD29" s="257"/>
      <c r="LE29" s="257"/>
      <c r="LF29" s="257"/>
      <c r="LG29" s="257"/>
      <c r="LH29" s="257"/>
      <c r="LI29" s="257"/>
      <c r="LJ29" s="257"/>
      <c r="LK29" s="257"/>
      <c r="LL29" s="257"/>
      <c r="LM29" s="257"/>
      <c r="LN29" s="257"/>
      <c r="LO29" s="257"/>
      <c r="LP29" s="257"/>
      <c r="LQ29" s="257"/>
      <c r="LR29" s="257"/>
      <c r="LS29" s="257"/>
      <c r="LT29" s="257"/>
      <c r="LU29" s="257"/>
      <c r="LV29" s="257"/>
      <c r="LW29" s="257"/>
      <c r="LX29" s="257"/>
      <c r="LY29" s="257"/>
      <c r="LZ29" s="257"/>
      <c r="MA29" s="257"/>
      <c r="MB29" s="257"/>
      <c r="MC29" s="257"/>
      <c r="MD29" s="257"/>
      <c r="ME29" s="257"/>
      <c r="MF29" s="257"/>
      <c r="MG29" s="257"/>
      <c r="MH29" s="257"/>
      <c r="MI29" s="257"/>
      <c r="MJ29" s="257"/>
      <c r="MK29" s="257"/>
      <c r="ML29" s="257"/>
      <c r="MM29" s="257"/>
      <c r="MN29" s="257"/>
      <c r="MO29" s="257"/>
      <c r="MP29" s="257"/>
      <c r="MQ29" s="257"/>
      <c r="MR29" s="257"/>
      <c r="MS29" s="257"/>
      <c r="MT29" s="257"/>
      <c r="MU29" s="257"/>
      <c r="MV29" s="257"/>
      <c r="MW29" s="257"/>
      <c r="MX29" s="257"/>
      <c r="MY29" s="257"/>
      <c r="MZ29" s="257"/>
      <c r="NA29" s="257"/>
      <c r="NB29" s="257"/>
      <c r="NC29" s="257"/>
      <c r="ND29" s="257"/>
      <c r="NE29" s="257"/>
      <c r="NF29" s="257"/>
      <c r="NG29" s="257"/>
      <c r="NH29" s="257"/>
      <c r="NI29" s="257"/>
      <c r="NJ29" s="257"/>
      <c r="NK29" s="257"/>
      <c r="NL29" s="257"/>
      <c r="NM29" s="257"/>
      <c r="NN29" s="257"/>
      <c r="NO29" s="257"/>
      <c r="NP29" s="257"/>
      <c r="NQ29" s="257"/>
      <c r="NR29" s="257"/>
      <c r="NS29" s="257"/>
      <c r="NT29" s="257"/>
      <c r="NU29" s="257"/>
      <c r="NV29" s="257"/>
      <c r="NW29" s="257"/>
      <c r="NX29" s="257"/>
      <c r="NY29" s="257"/>
      <c r="NZ29" s="257"/>
      <c r="OA29" s="257"/>
      <c r="OB29" s="257"/>
      <c r="OC29" s="257"/>
      <c r="OD29" s="257"/>
      <c r="OE29" s="257"/>
      <c r="OF29" s="257"/>
      <c r="OG29" s="257"/>
      <c r="OH29" s="257"/>
      <c r="OI29" s="257"/>
      <c r="OJ29" s="257"/>
      <c r="OK29" s="257"/>
      <c r="OL29" s="257"/>
      <c r="OM29" s="257"/>
      <c r="ON29" s="257"/>
      <c r="OO29" s="257"/>
      <c r="OP29" s="257"/>
      <c r="OQ29" s="257"/>
      <c r="OR29" s="257"/>
      <c r="OS29" s="257"/>
      <c r="OT29" s="257"/>
      <c r="OU29" s="257"/>
      <c r="OV29" s="257"/>
      <c r="OW29" s="257"/>
      <c r="OX29" s="257"/>
      <c r="OY29" s="257"/>
      <c r="OZ29" s="257"/>
      <c r="PA29" s="257"/>
      <c r="PB29" s="257"/>
      <c r="PC29" s="257"/>
      <c r="PD29" s="257"/>
      <c r="PE29" s="257"/>
      <c r="PF29" s="257"/>
      <c r="PG29" s="257"/>
      <c r="PH29" s="257"/>
      <c r="PI29" s="257"/>
      <c r="PJ29" s="257"/>
      <c r="PK29" s="257"/>
      <c r="PL29" s="257"/>
      <c r="PM29" s="257"/>
      <c r="PN29" s="257"/>
      <c r="PO29" s="257"/>
      <c r="PP29" s="257"/>
      <c r="PQ29" s="257"/>
      <c r="PR29" s="257"/>
      <c r="PS29" s="257"/>
      <c r="PT29" s="257"/>
      <c r="PU29" s="257"/>
      <c r="PV29" s="257"/>
      <c r="PW29" s="257"/>
      <c r="PX29" s="257"/>
      <c r="PY29" s="257"/>
      <c r="PZ29" s="257"/>
      <c r="QA29" s="257"/>
      <c r="QB29" s="257"/>
      <c r="QC29" s="257"/>
      <c r="QD29" s="257"/>
      <c r="QE29" s="257"/>
      <c r="QF29" s="257"/>
      <c r="QG29" s="257"/>
      <c r="QH29" s="257"/>
      <c r="QI29" s="257"/>
      <c r="QJ29" s="257"/>
      <c r="QK29" s="257"/>
      <c r="QL29" s="257"/>
      <c r="QM29" s="257"/>
      <c r="QN29" s="257"/>
      <c r="QO29" s="257"/>
      <c r="QP29" s="257"/>
      <c r="QQ29" s="257"/>
      <c r="QR29" s="257"/>
      <c r="QS29" s="257"/>
      <c r="QT29" s="257"/>
      <c r="QU29" s="257"/>
      <c r="QV29" s="257"/>
      <c r="QW29" s="257"/>
      <c r="QX29" s="257"/>
      <c r="QY29" s="257"/>
      <c r="QZ29" s="257"/>
      <c r="RA29" s="257"/>
      <c r="RB29" s="257"/>
      <c r="RC29" s="257"/>
      <c r="RD29" s="257"/>
      <c r="RE29" s="257"/>
      <c r="RF29" s="257"/>
      <c r="RG29" s="257"/>
      <c r="RH29" s="257"/>
      <c r="RI29" s="257"/>
      <c r="RJ29" s="257"/>
      <c r="RK29" s="257"/>
      <c r="RL29" s="257"/>
      <c r="RM29" s="257"/>
      <c r="RN29" s="257"/>
      <c r="RO29" s="257"/>
      <c r="RP29" s="257"/>
      <c r="RQ29" s="257"/>
      <c r="RR29" s="257"/>
      <c r="RS29" s="257"/>
      <c r="RT29" s="257"/>
      <c r="RU29" s="257"/>
      <c r="RV29" s="257"/>
      <c r="RW29" s="257"/>
      <c r="RX29" s="257"/>
      <c r="RY29" s="257"/>
      <c r="RZ29" s="257"/>
      <c r="SA29" s="257"/>
      <c r="SB29" s="257"/>
      <c r="SC29" s="257"/>
      <c r="SD29" s="257"/>
      <c r="SE29" s="257"/>
      <c r="SF29" s="257"/>
      <c r="SG29" s="257"/>
      <c r="SH29" s="257"/>
      <c r="SI29" s="257"/>
      <c r="SJ29" s="257"/>
      <c r="SK29" s="257"/>
      <c r="SL29" s="257"/>
      <c r="SM29" s="257"/>
      <c r="SN29" s="257"/>
      <c r="SO29" s="257"/>
      <c r="SP29" s="257"/>
      <c r="SQ29" s="257"/>
      <c r="SR29" s="257"/>
      <c r="SS29" s="257"/>
      <c r="ST29" s="257"/>
      <c r="SU29" s="257"/>
      <c r="SV29" s="257"/>
      <c r="SW29" s="257"/>
      <c r="SX29" s="257"/>
      <c r="SY29" s="257"/>
      <c r="SZ29" s="257"/>
      <c r="TA29" s="257"/>
      <c r="TB29" s="257"/>
      <c r="TC29" s="257"/>
      <c r="TD29" s="257"/>
      <c r="TE29" s="257"/>
      <c r="TF29" s="257"/>
      <c r="TG29" s="257"/>
      <c r="TH29" s="257"/>
      <c r="TI29" s="257"/>
      <c r="TJ29" s="257"/>
      <c r="TK29" s="257"/>
      <c r="TL29" s="257"/>
      <c r="TM29" s="257"/>
      <c r="TN29" s="257"/>
      <c r="TO29" s="257"/>
      <c r="TP29" s="257"/>
      <c r="TQ29" s="257"/>
      <c r="TR29" s="257"/>
      <c r="TS29" s="257"/>
      <c r="TT29" s="257"/>
      <c r="TU29" s="257"/>
      <c r="TV29" s="257"/>
      <c r="TW29" s="257"/>
      <c r="TX29" s="257"/>
      <c r="TY29" s="257"/>
      <c r="TZ29" s="257"/>
      <c r="UA29" s="257"/>
      <c r="UB29" s="257"/>
      <c r="UC29" s="257"/>
      <c r="UD29" s="257"/>
      <c r="UE29" s="257"/>
      <c r="UF29" s="257"/>
      <c r="UG29" s="257"/>
      <c r="UH29" s="257"/>
      <c r="UI29" s="257"/>
      <c r="UJ29" s="257"/>
      <c r="UK29" s="257"/>
      <c r="UL29" s="257"/>
      <c r="UM29" s="257"/>
      <c r="UN29" s="257"/>
      <c r="UO29" s="257"/>
      <c r="UP29" s="257"/>
      <c r="UQ29" s="257"/>
      <c r="UR29" s="257"/>
      <c r="US29" s="257"/>
      <c r="UT29" s="257"/>
      <c r="UU29" s="257"/>
      <c r="UV29" s="257"/>
      <c r="UW29" s="257"/>
      <c r="UX29" s="257"/>
      <c r="UY29" s="257"/>
      <c r="UZ29" s="257"/>
      <c r="VA29" s="257"/>
      <c r="VB29" s="257"/>
      <c r="VC29" s="257"/>
      <c r="VD29" s="257"/>
      <c r="VE29" s="257"/>
      <c r="VF29" s="257"/>
      <c r="VG29" s="257"/>
      <c r="VH29" s="257"/>
      <c r="VI29" s="257"/>
      <c r="VJ29" s="257"/>
      <c r="VK29" s="257"/>
      <c r="VL29" s="257"/>
      <c r="VM29" s="257"/>
      <c r="VN29" s="257"/>
      <c r="VO29" s="257"/>
      <c r="VP29" s="257"/>
      <c r="VQ29" s="257"/>
      <c r="VR29" s="257"/>
      <c r="VS29" s="257"/>
      <c r="VT29" s="257"/>
      <c r="VU29" s="257"/>
      <c r="VV29" s="257"/>
      <c r="VW29" s="257"/>
      <c r="VX29" s="257"/>
      <c r="VY29" s="257"/>
      <c r="VZ29" s="257"/>
      <c r="WA29" s="257"/>
      <c r="WB29" s="257"/>
      <c r="WC29" s="257"/>
      <c r="WD29" s="257"/>
      <c r="WE29" s="257"/>
      <c r="WF29" s="257"/>
      <c r="WG29" s="257"/>
      <c r="WH29" s="257"/>
      <c r="WI29" s="257"/>
      <c r="WJ29" s="257"/>
      <c r="WK29" s="257"/>
      <c r="WL29" s="257"/>
      <c r="WM29" s="257"/>
      <c r="WN29" s="257"/>
      <c r="WO29" s="257"/>
      <c r="WP29" s="257"/>
      <c r="WQ29" s="257"/>
      <c r="WR29" s="257"/>
      <c r="WS29" s="257"/>
      <c r="WT29" s="257"/>
      <c r="WU29" s="257"/>
      <c r="WV29" s="257"/>
      <c r="WW29" s="257"/>
      <c r="WX29" s="257"/>
      <c r="WY29" s="257"/>
      <c r="WZ29" s="257"/>
      <c r="XA29" s="257"/>
      <c r="XB29" s="257"/>
      <c r="XC29" s="257"/>
      <c r="XD29" s="257"/>
      <c r="XE29" s="257"/>
      <c r="XF29" s="257"/>
      <c r="XG29" s="257"/>
      <c r="XH29" s="257"/>
      <c r="XI29" s="257"/>
      <c r="XJ29" s="257"/>
      <c r="XK29" s="257"/>
      <c r="XL29" s="257"/>
      <c r="XM29" s="257"/>
      <c r="XN29" s="257"/>
      <c r="XO29" s="257"/>
      <c r="XP29" s="257"/>
      <c r="XQ29" s="257"/>
      <c r="XR29" s="257"/>
      <c r="XS29" s="257"/>
      <c r="XT29" s="257"/>
      <c r="XU29" s="257"/>
      <c r="XV29" s="257"/>
      <c r="XW29" s="257"/>
      <c r="XX29" s="257"/>
      <c r="XY29" s="257"/>
      <c r="XZ29" s="257"/>
      <c r="YA29" s="257"/>
      <c r="YB29" s="257"/>
      <c r="YC29" s="257"/>
      <c r="YD29" s="257"/>
      <c r="YE29" s="257"/>
      <c r="YF29" s="257"/>
      <c r="YG29" s="257"/>
      <c r="YH29" s="257"/>
      <c r="YI29" s="257"/>
      <c r="YJ29" s="257"/>
      <c r="YK29" s="257"/>
      <c r="YL29" s="257"/>
      <c r="YM29" s="257"/>
      <c r="YN29" s="257"/>
      <c r="YO29" s="257"/>
      <c r="YP29" s="257"/>
      <c r="YQ29" s="257"/>
      <c r="YR29" s="257"/>
      <c r="YS29" s="257"/>
      <c r="YT29" s="257"/>
      <c r="YU29" s="257"/>
      <c r="YV29" s="257"/>
      <c r="YW29" s="257"/>
      <c r="YX29" s="257"/>
      <c r="YY29" s="257"/>
      <c r="YZ29" s="257"/>
      <c r="ZA29" s="257"/>
      <c r="ZB29" s="257"/>
      <c r="ZC29" s="257"/>
      <c r="ZD29" s="257"/>
      <c r="ZE29" s="257"/>
      <c r="ZF29" s="257"/>
      <c r="ZG29" s="257"/>
      <c r="ZH29" s="257"/>
      <c r="ZI29" s="257"/>
      <c r="ZJ29" s="257"/>
      <c r="ZK29" s="257"/>
      <c r="ZL29" s="257"/>
      <c r="ZM29" s="257"/>
      <c r="ZN29" s="257"/>
      <c r="ZO29" s="257"/>
      <c r="ZP29" s="257"/>
      <c r="ZQ29" s="257"/>
      <c r="ZR29" s="257"/>
      <c r="ZS29" s="257"/>
      <c r="ZT29" s="257"/>
      <c r="ZU29" s="257"/>
      <c r="ZV29" s="257"/>
      <c r="ZW29" s="257"/>
      <c r="ZX29" s="257"/>
      <c r="ZY29" s="257"/>
      <c r="ZZ29" s="257"/>
      <c r="AAA29" s="257"/>
      <c r="AAB29" s="257"/>
      <c r="AAC29" s="257"/>
      <c r="AAD29" s="257"/>
      <c r="AAE29" s="257"/>
      <c r="AAF29" s="257"/>
      <c r="AAG29" s="257"/>
      <c r="AAH29" s="257"/>
      <c r="AAI29" s="257"/>
      <c r="AAJ29" s="257"/>
      <c r="AAK29" s="257"/>
      <c r="AAL29" s="257"/>
      <c r="AAM29" s="257"/>
      <c r="AAN29" s="257"/>
      <c r="AAO29" s="257"/>
      <c r="AAP29" s="257"/>
      <c r="AAQ29" s="257"/>
      <c r="AAR29" s="257"/>
      <c r="AAS29" s="257"/>
      <c r="AAT29" s="257"/>
      <c r="AAU29" s="257"/>
      <c r="AAV29" s="257"/>
      <c r="AAW29" s="257"/>
      <c r="AAX29" s="257"/>
      <c r="AAY29" s="257"/>
      <c r="AAZ29" s="257"/>
      <c r="ABA29" s="257"/>
      <c r="ABB29" s="257"/>
      <c r="ABC29" s="257"/>
      <c r="ABD29" s="257"/>
      <c r="ABE29" s="257"/>
      <c r="ABF29" s="257"/>
      <c r="ABG29" s="257"/>
      <c r="ABH29" s="257"/>
      <c r="ABI29" s="257"/>
      <c r="ABJ29" s="257"/>
      <c r="ABK29" s="257"/>
      <c r="ABL29" s="257"/>
      <c r="ABM29" s="257"/>
      <c r="ABN29" s="257"/>
      <c r="ABO29" s="257"/>
      <c r="ABP29" s="257"/>
      <c r="ABQ29" s="257"/>
      <c r="ABR29" s="257"/>
      <c r="ABS29" s="257"/>
      <c r="ABT29" s="257"/>
      <c r="ABU29" s="257"/>
      <c r="ABV29" s="257"/>
      <c r="ABW29" s="257"/>
      <c r="ABX29" s="257"/>
      <c r="ABY29" s="257"/>
      <c r="ABZ29" s="257"/>
      <c r="ACA29" s="257"/>
      <c r="ACB29" s="257"/>
      <c r="ACC29" s="257"/>
      <c r="ACD29" s="257"/>
      <c r="ACE29" s="257"/>
      <c r="ACF29" s="257"/>
      <c r="ACG29" s="257"/>
      <c r="ACH29" s="257"/>
      <c r="ACI29" s="257"/>
      <c r="ACJ29" s="257"/>
      <c r="ACK29" s="257"/>
      <c r="ACL29" s="257"/>
      <c r="ACM29" s="257"/>
      <c r="ACN29" s="257"/>
      <c r="ACO29" s="257"/>
      <c r="ACP29" s="257"/>
      <c r="ACQ29" s="257"/>
      <c r="ACR29" s="257"/>
      <c r="ACS29" s="257"/>
      <c r="ACT29" s="257"/>
      <c r="ACU29" s="257"/>
      <c r="ACV29" s="257"/>
      <c r="ACW29" s="257"/>
      <c r="ACX29" s="257"/>
      <c r="ACY29" s="257"/>
      <c r="ACZ29" s="257"/>
      <c r="ADA29" s="257"/>
      <c r="ADB29" s="257"/>
      <c r="ADC29" s="257"/>
      <c r="ADD29" s="257"/>
      <c r="ADE29" s="257"/>
      <c r="ADF29" s="257"/>
      <c r="ADG29" s="257"/>
      <c r="ADH29" s="257"/>
      <c r="ADI29" s="257"/>
      <c r="ADJ29" s="257"/>
      <c r="ADK29" s="257"/>
      <c r="ADL29" s="257"/>
      <c r="ADM29" s="257"/>
      <c r="ADN29" s="257"/>
      <c r="ADO29" s="257"/>
      <c r="ADP29" s="257"/>
      <c r="ADQ29" s="257"/>
      <c r="ADR29" s="257"/>
      <c r="ADS29" s="257"/>
      <c r="ADT29" s="257"/>
      <c r="ADU29" s="257"/>
      <c r="ADV29" s="257"/>
      <c r="ADW29" s="257"/>
      <c r="ADX29" s="257"/>
      <c r="ADY29" s="257"/>
      <c r="ADZ29" s="257"/>
      <c r="AEA29" s="257"/>
      <c r="AEB29" s="257"/>
      <c r="AEC29" s="257"/>
      <c r="AED29" s="257"/>
      <c r="AEE29" s="257"/>
      <c r="AEF29" s="257"/>
      <c r="AEG29" s="257"/>
      <c r="AEH29" s="257"/>
      <c r="AEI29" s="257"/>
      <c r="AEJ29" s="257"/>
      <c r="AEK29" s="257"/>
      <c r="AEL29" s="257"/>
      <c r="AEM29" s="257"/>
      <c r="AEN29" s="257"/>
      <c r="AEO29" s="257"/>
      <c r="AEP29" s="257"/>
      <c r="AEQ29" s="257"/>
      <c r="AER29" s="257"/>
      <c r="AES29" s="257"/>
      <c r="AET29" s="257"/>
      <c r="AEU29" s="257"/>
      <c r="AEV29" s="257"/>
      <c r="AEW29" s="257"/>
      <c r="AEX29" s="257"/>
      <c r="AEY29" s="257"/>
      <c r="AEZ29" s="257"/>
      <c r="AFA29" s="257"/>
      <c r="AFB29" s="257"/>
      <c r="AFC29" s="257"/>
      <c r="AFD29" s="257"/>
      <c r="AFE29" s="257"/>
      <c r="AFF29" s="257"/>
      <c r="AFG29" s="257"/>
      <c r="AFH29" s="257"/>
      <c r="AFI29" s="257"/>
      <c r="AFJ29" s="257"/>
      <c r="AFK29" s="257"/>
      <c r="AFL29" s="257"/>
      <c r="AFM29" s="257"/>
      <c r="AFN29" s="257"/>
      <c r="AFO29" s="257"/>
      <c r="AFP29" s="257"/>
      <c r="AFQ29" s="257"/>
      <c r="AFR29" s="257"/>
      <c r="AFS29" s="257"/>
      <c r="AFT29" s="257"/>
      <c r="AFU29" s="257"/>
      <c r="AFV29" s="257"/>
      <c r="AFW29" s="257"/>
      <c r="AFX29" s="257"/>
      <c r="AFY29" s="257"/>
      <c r="AFZ29" s="257"/>
      <c r="AGA29" s="257"/>
      <c r="AGB29" s="257"/>
      <c r="AGC29" s="257"/>
      <c r="AGD29" s="257"/>
      <c r="AGE29" s="257"/>
      <c r="AGF29" s="257"/>
      <c r="AGG29" s="257"/>
      <c r="AGH29" s="257"/>
      <c r="AGI29" s="257"/>
      <c r="AGJ29" s="257"/>
      <c r="AGK29" s="257"/>
      <c r="AGL29" s="257"/>
      <c r="AGM29" s="257"/>
      <c r="AGN29" s="257"/>
      <c r="AGO29" s="257"/>
      <c r="AGP29" s="257"/>
      <c r="AGQ29" s="257"/>
      <c r="AGR29" s="257"/>
      <c r="AGS29" s="257"/>
      <c r="AGT29" s="257"/>
      <c r="AGU29" s="257"/>
      <c r="AGV29" s="257"/>
      <c r="AGW29" s="257"/>
      <c r="AGX29" s="257"/>
      <c r="AGY29" s="257"/>
      <c r="AGZ29" s="257"/>
      <c r="AHA29" s="257"/>
      <c r="AHB29" s="257"/>
      <c r="AHC29" s="257"/>
      <c r="AHD29" s="257"/>
      <c r="AHE29" s="257"/>
      <c r="AHF29" s="257"/>
      <c r="AHG29" s="257"/>
      <c r="AHH29" s="257"/>
      <c r="AHI29" s="257"/>
      <c r="AHJ29" s="257"/>
      <c r="AHK29" s="257"/>
      <c r="AHL29" s="257"/>
      <c r="AHM29" s="257"/>
      <c r="AHN29" s="257"/>
      <c r="AHO29" s="257"/>
      <c r="AHP29" s="257"/>
      <c r="AHQ29" s="257"/>
      <c r="AHR29" s="257"/>
      <c r="AHS29" s="257"/>
      <c r="AHT29" s="257"/>
      <c r="AHU29" s="257"/>
      <c r="AHV29" s="257"/>
      <c r="AHW29" s="257"/>
      <c r="AHX29" s="257"/>
      <c r="AHY29" s="257"/>
      <c r="AHZ29" s="257"/>
      <c r="AIA29" s="257"/>
      <c r="AIB29" s="257"/>
      <c r="AIC29" s="257"/>
      <c r="AID29" s="257"/>
      <c r="AIE29" s="257"/>
      <c r="AIF29" s="257"/>
      <c r="AIG29" s="257"/>
      <c r="AIH29" s="257"/>
      <c r="AII29" s="257"/>
      <c r="AIJ29" s="257"/>
      <c r="AIK29" s="257"/>
      <c r="AIL29" s="257"/>
      <c r="AIM29" s="257"/>
      <c r="AIN29" s="257"/>
      <c r="AIO29" s="257"/>
      <c r="AIP29" s="257"/>
      <c r="AIQ29" s="257"/>
      <c r="AIR29" s="257"/>
      <c r="AIS29" s="257"/>
      <c r="AIT29" s="257"/>
      <c r="AIU29" s="257"/>
      <c r="AIV29" s="257"/>
      <c r="AIW29" s="257"/>
      <c r="AIX29" s="257"/>
      <c r="AIY29" s="257"/>
      <c r="AIZ29" s="257"/>
      <c r="AJA29" s="257"/>
      <c r="AJB29" s="257"/>
      <c r="AJC29" s="257"/>
      <c r="AJD29" s="257"/>
      <c r="AJE29" s="257"/>
      <c r="AJF29" s="257"/>
      <c r="AJG29" s="257"/>
      <c r="AJH29" s="257"/>
      <c r="AJI29" s="257"/>
      <c r="AJJ29" s="257"/>
      <c r="AJK29" s="257"/>
      <c r="AJL29" s="257"/>
      <c r="AJM29" s="257"/>
      <c r="AJN29" s="257"/>
      <c r="AJO29" s="257"/>
      <c r="AJP29" s="257"/>
      <c r="AJQ29" s="257"/>
      <c r="AJR29" s="257"/>
      <c r="AJS29" s="257"/>
      <c r="AJT29" s="257"/>
      <c r="AJU29" s="257"/>
      <c r="AJV29" s="257"/>
      <c r="AJW29" s="257"/>
      <c r="AJX29" s="257"/>
      <c r="AJY29" s="257"/>
      <c r="AJZ29" s="257"/>
      <c r="AKA29" s="257"/>
      <c r="AKB29" s="257"/>
      <c r="AKC29" s="257"/>
      <c r="AKD29" s="257"/>
      <c r="AKE29" s="257"/>
      <c r="AKF29" s="257"/>
      <c r="AKG29" s="257"/>
      <c r="AKH29" s="257"/>
      <c r="AKI29" s="257"/>
      <c r="AKJ29" s="257"/>
      <c r="AKK29" s="257"/>
      <c r="AKL29" s="257"/>
      <c r="AKM29" s="257"/>
      <c r="AKN29" s="257"/>
      <c r="AKO29" s="257"/>
      <c r="AKP29" s="257"/>
      <c r="AKQ29" s="257"/>
      <c r="AKR29" s="257"/>
      <c r="AKS29" s="257"/>
      <c r="AKT29" s="257"/>
      <c r="AKU29" s="257"/>
      <c r="AKV29" s="257"/>
      <c r="AKW29" s="257"/>
      <c r="AKX29" s="257"/>
      <c r="AKY29" s="257"/>
      <c r="AKZ29" s="257"/>
      <c r="ALA29" s="257"/>
      <c r="ALB29" s="257"/>
      <c r="ALC29" s="257"/>
      <c r="ALD29" s="257"/>
      <c r="ALE29" s="257"/>
      <c r="ALF29" s="257"/>
      <c r="ALG29" s="257"/>
      <c r="ALH29" s="257"/>
      <c r="ALI29" s="257"/>
      <c r="ALJ29" s="257"/>
      <c r="ALK29" s="257"/>
      <c r="ALL29" s="257"/>
      <c r="ALM29" s="257"/>
      <c r="ALN29" s="257"/>
      <c r="ALO29" s="257"/>
    </row>
    <row r="30" spans="1:1003" s="258" customFormat="1" ht="10.5" customHeight="1" x14ac:dyDescent="0.2">
      <c r="A30" s="248" t="s">
        <v>168</v>
      </c>
      <c r="B30" s="344" t="s">
        <v>57</v>
      </c>
      <c r="C30" s="345"/>
      <c r="D30" s="345"/>
      <c r="E30" s="345"/>
      <c r="F30" s="345"/>
      <c r="G30" s="345"/>
      <c r="H30" s="345"/>
      <c r="I30" s="345"/>
      <c r="J30" s="346"/>
      <c r="K30" s="249"/>
      <c r="L30" s="249" t="s">
        <v>48</v>
      </c>
      <c r="M30" s="249"/>
      <c r="N30" s="249"/>
      <c r="O30" s="249"/>
      <c r="P30" s="249"/>
      <c r="Q30" s="250">
        <f t="shared" si="5"/>
        <v>134</v>
      </c>
      <c r="R30" s="250">
        <v>12</v>
      </c>
      <c r="S30" s="251">
        <f t="shared" si="9"/>
        <v>6</v>
      </c>
      <c r="T30" s="300">
        <f t="shared" si="6"/>
        <v>174</v>
      </c>
      <c r="U30" s="252">
        <f t="shared" si="7"/>
        <v>58</v>
      </c>
      <c r="V30" s="249">
        <f t="shared" si="2"/>
        <v>116</v>
      </c>
      <c r="W30" s="249">
        <f>V30-X30-Z30-Y30</f>
        <v>42</v>
      </c>
      <c r="X30" s="249">
        <v>10</v>
      </c>
      <c r="Y30" s="253">
        <v>64</v>
      </c>
      <c r="Z30" s="249"/>
      <c r="AA30" s="249">
        <f t="shared" si="4"/>
        <v>0</v>
      </c>
      <c r="AB30" s="249">
        <v>66</v>
      </c>
      <c r="AC30" s="255"/>
      <c r="AD30" s="249">
        <v>66</v>
      </c>
      <c r="AE30" s="249"/>
      <c r="AF30" s="249"/>
      <c r="AG30" s="249"/>
      <c r="AH30" s="301">
        <v>50</v>
      </c>
      <c r="AI30" s="255">
        <v>6</v>
      </c>
      <c r="AJ30" s="249">
        <v>50</v>
      </c>
      <c r="AK30" s="249">
        <v>12</v>
      </c>
      <c r="AL30" s="249"/>
      <c r="AM30" s="253"/>
      <c r="AN30" s="254">
        <f t="shared" si="11"/>
        <v>0</v>
      </c>
      <c r="AO30" s="255"/>
      <c r="AP30" s="249"/>
      <c r="AQ30" s="249"/>
      <c r="AR30" s="249"/>
      <c r="AS30" s="254">
        <f t="shared" si="12"/>
        <v>0</v>
      </c>
      <c r="AT30" s="255"/>
      <c r="AU30" s="249"/>
      <c r="AV30" s="249"/>
      <c r="AW30" s="249"/>
      <c r="AX30" s="256">
        <f t="shared" si="13"/>
        <v>0</v>
      </c>
      <c r="AY30" s="255"/>
      <c r="AZ30" s="249"/>
      <c r="BA30" s="249"/>
      <c r="BB30" s="253"/>
      <c r="BC30" s="254">
        <f t="shared" si="14"/>
        <v>0</v>
      </c>
      <c r="BD30" s="255"/>
      <c r="BE30" s="249"/>
      <c r="BF30" s="249"/>
      <c r="BG30" s="253"/>
      <c r="BH30" s="257"/>
      <c r="BI30" s="257"/>
      <c r="BJ30" s="257"/>
      <c r="BK30" s="257"/>
      <c r="BL30" s="257"/>
      <c r="BM30" s="257"/>
      <c r="BN30" s="257"/>
      <c r="BO30" s="257"/>
      <c r="BP30" s="257"/>
      <c r="BQ30" s="257"/>
      <c r="BR30" s="257"/>
      <c r="BS30" s="257"/>
      <c r="BT30" s="257"/>
      <c r="BU30" s="257"/>
      <c r="BV30" s="257"/>
      <c r="BW30" s="257"/>
      <c r="BX30" s="257"/>
      <c r="BY30" s="257"/>
      <c r="BZ30" s="257"/>
      <c r="CA30" s="257"/>
      <c r="CB30" s="257"/>
      <c r="CC30" s="257"/>
      <c r="CD30" s="257"/>
      <c r="CE30" s="257"/>
      <c r="CF30" s="257"/>
      <c r="CG30" s="257"/>
      <c r="CH30" s="257"/>
      <c r="CI30" s="257"/>
      <c r="CJ30" s="257"/>
      <c r="CK30" s="257"/>
      <c r="CL30" s="257"/>
      <c r="CM30" s="257"/>
      <c r="CN30" s="257"/>
      <c r="CO30" s="257"/>
      <c r="CP30" s="257"/>
      <c r="CQ30" s="257"/>
      <c r="CR30" s="257"/>
      <c r="CS30" s="257"/>
      <c r="CT30" s="257"/>
      <c r="CU30" s="257"/>
      <c r="CV30" s="257"/>
      <c r="CW30" s="257"/>
      <c r="CX30" s="257"/>
      <c r="CY30" s="257"/>
      <c r="CZ30" s="257"/>
      <c r="DA30" s="257"/>
      <c r="DB30" s="257"/>
      <c r="DC30" s="257"/>
      <c r="DD30" s="257"/>
      <c r="DE30" s="257"/>
      <c r="DF30" s="257"/>
      <c r="DG30" s="257"/>
      <c r="DH30" s="257"/>
      <c r="DI30" s="257"/>
      <c r="DJ30" s="257"/>
      <c r="DK30" s="257"/>
      <c r="DL30" s="257"/>
      <c r="DM30" s="257"/>
      <c r="DN30" s="257"/>
      <c r="DO30" s="257"/>
      <c r="DP30" s="257"/>
      <c r="DQ30" s="257"/>
      <c r="DR30" s="257"/>
      <c r="DS30" s="257"/>
      <c r="DT30" s="257"/>
      <c r="DU30" s="257"/>
      <c r="DV30" s="257"/>
      <c r="DW30" s="257"/>
      <c r="DX30" s="257"/>
      <c r="DY30" s="257"/>
      <c r="DZ30" s="257"/>
      <c r="EA30" s="257"/>
      <c r="EB30" s="257"/>
      <c r="EC30" s="257"/>
      <c r="ED30" s="257"/>
      <c r="EE30" s="257"/>
      <c r="EF30" s="257"/>
      <c r="EG30" s="257"/>
      <c r="EH30" s="257"/>
      <c r="EI30" s="257"/>
      <c r="EJ30" s="257"/>
      <c r="EK30" s="257"/>
      <c r="EL30" s="257"/>
      <c r="EM30" s="257"/>
      <c r="EN30" s="257"/>
      <c r="EO30" s="257"/>
      <c r="EP30" s="257"/>
      <c r="EQ30" s="257"/>
      <c r="ER30" s="257"/>
      <c r="ES30" s="257"/>
      <c r="ET30" s="257"/>
      <c r="EU30" s="257"/>
      <c r="EV30" s="257"/>
      <c r="EW30" s="257"/>
      <c r="EX30" s="257"/>
      <c r="EY30" s="257"/>
      <c r="EZ30" s="257"/>
      <c r="FA30" s="257"/>
      <c r="FB30" s="257"/>
      <c r="FC30" s="257"/>
      <c r="FD30" s="257"/>
      <c r="FE30" s="257"/>
      <c r="FF30" s="257"/>
      <c r="FG30" s="257"/>
      <c r="FH30" s="257"/>
      <c r="FI30" s="257"/>
      <c r="FJ30" s="257"/>
      <c r="FK30" s="257"/>
      <c r="FL30" s="257"/>
      <c r="FM30" s="257"/>
      <c r="FN30" s="257"/>
      <c r="FO30" s="257"/>
      <c r="FP30" s="257"/>
      <c r="FQ30" s="257"/>
      <c r="FR30" s="257"/>
      <c r="FS30" s="257"/>
      <c r="FT30" s="257"/>
      <c r="FU30" s="257"/>
      <c r="FV30" s="257"/>
      <c r="FW30" s="257"/>
      <c r="FX30" s="257"/>
      <c r="FY30" s="257"/>
      <c r="FZ30" s="257"/>
      <c r="GA30" s="257"/>
      <c r="GB30" s="257"/>
      <c r="GC30" s="257"/>
      <c r="GD30" s="257"/>
      <c r="GE30" s="257"/>
      <c r="GF30" s="257"/>
      <c r="GG30" s="257"/>
      <c r="GH30" s="257"/>
      <c r="GI30" s="257"/>
      <c r="GJ30" s="257"/>
      <c r="GK30" s="257"/>
      <c r="GL30" s="257"/>
      <c r="GM30" s="257"/>
      <c r="GN30" s="257"/>
      <c r="GO30" s="257"/>
      <c r="GP30" s="257"/>
      <c r="GQ30" s="257"/>
      <c r="GR30" s="257"/>
      <c r="GS30" s="257"/>
      <c r="GT30" s="257"/>
      <c r="GU30" s="257"/>
      <c r="GV30" s="257"/>
      <c r="GW30" s="257"/>
      <c r="GX30" s="257"/>
      <c r="GY30" s="257"/>
      <c r="GZ30" s="257"/>
      <c r="HA30" s="257"/>
      <c r="HB30" s="257"/>
      <c r="HC30" s="257"/>
      <c r="HD30" s="257"/>
      <c r="HE30" s="257"/>
      <c r="HF30" s="257"/>
      <c r="HG30" s="257"/>
      <c r="HH30" s="257"/>
      <c r="HI30" s="257"/>
      <c r="HJ30" s="257"/>
      <c r="HK30" s="257"/>
      <c r="HL30" s="257"/>
      <c r="HM30" s="257"/>
      <c r="HN30" s="257"/>
      <c r="HO30" s="257"/>
      <c r="HP30" s="257"/>
      <c r="HQ30" s="257"/>
      <c r="HR30" s="257"/>
      <c r="HS30" s="257"/>
      <c r="HT30" s="257"/>
      <c r="HU30" s="257"/>
      <c r="HV30" s="257"/>
      <c r="HW30" s="257"/>
      <c r="HX30" s="257"/>
      <c r="HY30" s="257"/>
      <c r="HZ30" s="257"/>
      <c r="IA30" s="257"/>
      <c r="IB30" s="257"/>
      <c r="IC30" s="257"/>
      <c r="ID30" s="257"/>
      <c r="IE30" s="257"/>
      <c r="IF30" s="257"/>
      <c r="IG30" s="257"/>
      <c r="IH30" s="257"/>
      <c r="II30" s="257"/>
      <c r="IJ30" s="257"/>
      <c r="IK30" s="257"/>
      <c r="IL30" s="257"/>
      <c r="IM30" s="257"/>
      <c r="IN30" s="257"/>
      <c r="IO30" s="257"/>
      <c r="IP30" s="257"/>
      <c r="IQ30" s="257"/>
      <c r="IR30" s="257"/>
      <c r="IS30" s="257"/>
      <c r="IT30" s="257"/>
      <c r="IU30" s="257"/>
      <c r="IV30" s="257"/>
      <c r="IW30" s="257"/>
      <c r="IX30" s="257"/>
      <c r="IY30" s="257"/>
      <c r="IZ30" s="257"/>
      <c r="JA30" s="257"/>
      <c r="JB30" s="257"/>
      <c r="JC30" s="257"/>
      <c r="JD30" s="257"/>
      <c r="JE30" s="257"/>
      <c r="JF30" s="257"/>
      <c r="JG30" s="257"/>
      <c r="JH30" s="257"/>
      <c r="JI30" s="257"/>
      <c r="JJ30" s="257"/>
      <c r="JK30" s="257"/>
      <c r="JL30" s="257"/>
      <c r="JM30" s="257"/>
      <c r="JN30" s="257"/>
      <c r="JO30" s="257"/>
      <c r="JP30" s="257"/>
      <c r="JQ30" s="257"/>
      <c r="JR30" s="257"/>
      <c r="JS30" s="257"/>
      <c r="JT30" s="257"/>
      <c r="JU30" s="257"/>
      <c r="JV30" s="257"/>
      <c r="JW30" s="257"/>
      <c r="JX30" s="257"/>
      <c r="JY30" s="257"/>
      <c r="JZ30" s="257"/>
      <c r="KA30" s="257"/>
      <c r="KB30" s="257"/>
      <c r="KC30" s="257"/>
      <c r="KD30" s="257"/>
      <c r="KE30" s="257"/>
      <c r="KF30" s="257"/>
      <c r="KG30" s="257"/>
      <c r="KH30" s="257"/>
      <c r="KI30" s="257"/>
      <c r="KJ30" s="257"/>
      <c r="KK30" s="257"/>
      <c r="KL30" s="257"/>
      <c r="KM30" s="257"/>
      <c r="KN30" s="257"/>
      <c r="KO30" s="257"/>
      <c r="KP30" s="257"/>
      <c r="KQ30" s="257"/>
      <c r="KR30" s="257"/>
      <c r="KS30" s="257"/>
      <c r="KT30" s="257"/>
      <c r="KU30" s="257"/>
      <c r="KV30" s="257"/>
      <c r="KW30" s="257"/>
      <c r="KX30" s="257"/>
      <c r="KY30" s="257"/>
      <c r="KZ30" s="257"/>
      <c r="LA30" s="257"/>
      <c r="LB30" s="257"/>
      <c r="LC30" s="257"/>
      <c r="LD30" s="257"/>
      <c r="LE30" s="257"/>
      <c r="LF30" s="257"/>
      <c r="LG30" s="257"/>
      <c r="LH30" s="257"/>
      <c r="LI30" s="257"/>
      <c r="LJ30" s="257"/>
      <c r="LK30" s="257"/>
      <c r="LL30" s="257"/>
      <c r="LM30" s="257"/>
      <c r="LN30" s="257"/>
      <c r="LO30" s="257"/>
      <c r="LP30" s="257"/>
      <c r="LQ30" s="257"/>
      <c r="LR30" s="257"/>
      <c r="LS30" s="257"/>
      <c r="LT30" s="257"/>
      <c r="LU30" s="257"/>
      <c r="LV30" s="257"/>
      <c r="LW30" s="257"/>
      <c r="LX30" s="257"/>
      <c r="LY30" s="257"/>
      <c r="LZ30" s="257"/>
      <c r="MA30" s="257"/>
      <c r="MB30" s="257"/>
      <c r="MC30" s="257"/>
      <c r="MD30" s="257"/>
      <c r="ME30" s="257"/>
      <c r="MF30" s="257"/>
      <c r="MG30" s="257"/>
      <c r="MH30" s="257"/>
      <c r="MI30" s="257"/>
      <c r="MJ30" s="257"/>
      <c r="MK30" s="257"/>
      <c r="ML30" s="257"/>
      <c r="MM30" s="257"/>
      <c r="MN30" s="257"/>
      <c r="MO30" s="257"/>
      <c r="MP30" s="257"/>
      <c r="MQ30" s="257"/>
      <c r="MR30" s="257"/>
      <c r="MS30" s="257"/>
      <c r="MT30" s="257"/>
      <c r="MU30" s="257"/>
      <c r="MV30" s="257"/>
      <c r="MW30" s="257"/>
      <c r="MX30" s="257"/>
      <c r="MY30" s="257"/>
      <c r="MZ30" s="257"/>
      <c r="NA30" s="257"/>
      <c r="NB30" s="257"/>
      <c r="NC30" s="257"/>
      <c r="ND30" s="257"/>
      <c r="NE30" s="257"/>
      <c r="NF30" s="257"/>
      <c r="NG30" s="257"/>
      <c r="NH30" s="257"/>
      <c r="NI30" s="257"/>
      <c r="NJ30" s="257"/>
      <c r="NK30" s="257"/>
      <c r="NL30" s="257"/>
      <c r="NM30" s="257"/>
      <c r="NN30" s="257"/>
      <c r="NO30" s="257"/>
      <c r="NP30" s="257"/>
      <c r="NQ30" s="257"/>
      <c r="NR30" s="257"/>
      <c r="NS30" s="257"/>
      <c r="NT30" s="257"/>
      <c r="NU30" s="257"/>
      <c r="NV30" s="257"/>
      <c r="NW30" s="257"/>
      <c r="NX30" s="257"/>
      <c r="NY30" s="257"/>
      <c r="NZ30" s="257"/>
      <c r="OA30" s="257"/>
      <c r="OB30" s="257"/>
      <c r="OC30" s="257"/>
      <c r="OD30" s="257"/>
      <c r="OE30" s="257"/>
      <c r="OF30" s="257"/>
      <c r="OG30" s="257"/>
      <c r="OH30" s="257"/>
      <c r="OI30" s="257"/>
      <c r="OJ30" s="257"/>
      <c r="OK30" s="257"/>
      <c r="OL30" s="257"/>
      <c r="OM30" s="257"/>
      <c r="ON30" s="257"/>
      <c r="OO30" s="257"/>
      <c r="OP30" s="257"/>
      <c r="OQ30" s="257"/>
      <c r="OR30" s="257"/>
      <c r="OS30" s="257"/>
      <c r="OT30" s="257"/>
      <c r="OU30" s="257"/>
      <c r="OV30" s="257"/>
      <c r="OW30" s="257"/>
      <c r="OX30" s="257"/>
      <c r="OY30" s="257"/>
      <c r="OZ30" s="257"/>
      <c r="PA30" s="257"/>
      <c r="PB30" s="257"/>
      <c r="PC30" s="257"/>
      <c r="PD30" s="257"/>
      <c r="PE30" s="257"/>
      <c r="PF30" s="257"/>
      <c r="PG30" s="257"/>
      <c r="PH30" s="257"/>
      <c r="PI30" s="257"/>
      <c r="PJ30" s="257"/>
      <c r="PK30" s="257"/>
      <c r="PL30" s="257"/>
      <c r="PM30" s="257"/>
      <c r="PN30" s="257"/>
      <c r="PO30" s="257"/>
      <c r="PP30" s="257"/>
      <c r="PQ30" s="257"/>
      <c r="PR30" s="257"/>
      <c r="PS30" s="257"/>
      <c r="PT30" s="257"/>
      <c r="PU30" s="257"/>
      <c r="PV30" s="257"/>
      <c r="PW30" s="257"/>
      <c r="PX30" s="257"/>
      <c r="PY30" s="257"/>
      <c r="PZ30" s="257"/>
      <c r="QA30" s="257"/>
      <c r="QB30" s="257"/>
      <c r="QC30" s="257"/>
      <c r="QD30" s="257"/>
      <c r="QE30" s="257"/>
      <c r="QF30" s="257"/>
      <c r="QG30" s="257"/>
      <c r="QH30" s="257"/>
      <c r="QI30" s="257"/>
      <c r="QJ30" s="257"/>
      <c r="QK30" s="257"/>
      <c r="QL30" s="257"/>
      <c r="QM30" s="257"/>
      <c r="QN30" s="257"/>
      <c r="QO30" s="257"/>
      <c r="QP30" s="257"/>
      <c r="QQ30" s="257"/>
      <c r="QR30" s="257"/>
      <c r="QS30" s="257"/>
      <c r="QT30" s="257"/>
      <c r="QU30" s="257"/>
      <c r="QV30" s="257"/>
      <c r="QW30" s="257"/>
      <c r="QX30" s="257"/>
      <c r="QY30" s="257"/>
      <c r="QZ30" s="257"/>
      <c r="RA30" s="257"/>
      <c r="RB30" s="257"/>
      <c r="RC30" s="257"/>
      <c r="RD30" s="257"/>
      <c r="RE30" s="257"/>
      <c r="RF30" s="257"/>
      <c r="RG30" s="257"/>
      <c r="RH30" s="257"/>
      <c r="RI30" s="257"/>
      <c r="RJ30" s="257"/>
      <c r="RK30" s="257"/>
      <c r="RL30" s="257"/>
      <c r="RM30" s="257"/>
      <c r="RN30" s="257"/>
      <c r="RO30" s="257"/>
      <c r="RP30" s="257"/>
      <c r="RQ30" s="257"/>
      <c r="RR30" s="257"/>
      <c r="RS30" s="257"/>
      <c r="RT30" s="257"/>
      <c r="RU30" s="257"/>
      <c r="RV30" s="257"/>
      <c r="RW30" s="257"/>
      <c r="RX30" s="257"/>
      <c r="RY30" s="257"/>
      <c r="RZ30" s="257"/>
      <c r="SA30" s="257"/>
      <c r="SB30" s="257"/>
      <c r="SC30" s="257"/>
      <c r="SD30" s="257"/>
      <c r="SE30" s="257"/>
      <c r="SF30" s="257"/>
      <c r="SG30" s="257"/>
      <c r="SH30" s="257"/>
      <c r="SI30" s="257"/>
      <c r="SJ30" s="257"/>
      <c r="SK30" s="257"/>
      <c r="SL30" s="257"/>
      <c r="SM30" s="257"/>
      <c r="SN30" s="257"/>
      <c r="SO30" s="257"/>
      <c r="SP30" s="257"/>
      <c r="SQ30" s="257"/>
      <c r="SR30" s="257"/>
      <c r="SS30" s="257"/>
      <c r="ST30" s="257"/>
      <c r="SU30" s="257"/>
      <c r="SV30" s="257"/>
      <c r="SW30" s="257"/>
      <c r="SX30" s="257"/>
      <c r="SY30" s="257"/>
      <c r="SZ30" s="257"/>
      <c r="TA30" s="257"/>
      <c r="TB30" s="257"/>
      <c r="TC30" s="257"/>
      <c r="TD30" s="257"/>
      <c r="TE30" s="257"/>
      <c r="TF30" s="257"/>
      <c r="TG30" s="257"/>
      <c r="TH30" s="257"/>
      <c r="TI30" s="257"/>
      <c r="TJ30" s="257"/>
      <c r="TK30" s="257"/>
      <c r="TL30" s="257"/>
      <c r="TM30" s="257"/>
      <c r="TN30" s="257"/>
      <c r="TO30" s="257"/>
      <c r="TP30" s="257"/>
      <c r="TQ30" s="257"/>
      <c r="TR30" s="257"/>
      <c r="TS30" s="257"/>
      <c r="TT30" s="257"/>
      <c r="TU30" s="257"/>
      <c r="TV30" s="257"/>
      <c r="TW30" s="257"/>
      <c r="TX30" s="257"/>
      <c r="TY30" s="257"/>
      <c r="TZ30" s="257"/>
      <c r="UA30" s="257"/>
      <c r="UB30" s="257"/>
      <c r="UC30" s="257"/>
      <c r="UD30" s="257"/>
      <c r="UE30" s="257"/>
      <c r="UF30" s="257"/>
      <c r="UG30" s="257"/>
      <c r="UH30" s="257"/>
      <c r="UI30" s="257"/>
      <c r="UJ30" s="257"/>
      <c r="UK30" s="257"/>
      <c r="UL30" s="257"/>
      <c r="UM30" s="257"/>
      <c r="UN30" s="257"/>
      <c r="UO30" s="257"/>
      <c r="UP30" s="257"/>
      <c r="UQ30" s="257"/>
      <c r="UR30" s="257"/>
      <c r="US30" s="257"/>
      <c r="UT30" s="257"/>
      <c r="UU30" s="257"/>
      <c r="UV30" s="257"/>
      <c r="UW30" s="257"/>
      <c r="UX30" s="257"/>
      <c r="UY30" s="257"/>
      <c r="UZ30" s="257"/>
      <c r="VA30" s="257"/>
      <c r="VB30" s="257"/>
      <c r="VC30" s="257"/>
      <c r="VD30" s="257"/>
      <c r="VE30" s="257"/>
      <c r="VF30" s="257"/>
      <c r="VG30" s="257"/>
      <c r="VH30" s="257"/>
      <c r="VI30" s="257"/>
      <c r="VJ30" s="257"/>
      <c r="VK30" s="257"/>
      <c r="VL30" s="257"/>
      <c r="VM30" s="257"/>
      <c r="VN30" s="257"/>
      <c r="VO30" s="257"/>
      <c r="VP30" s="257"/>
      <c r="VQ30" s="257"/>
      <c r="VR30" s="257"/>
      <c r="VS30" s="257"/>
      <c r="VT30" s="257"/>
      <c r="VU30" s="257"/>
      <c r="VV30" s="257"/>
      <c r="VW30" s="257"/>
      <c r="VX30" s="257"/>
      <c r="VY30" s="257"/>
      <c r="VZ30" s="257"/>
      <c r="WA30" s="257"/>
      <c r="WB30" s="257"/>
      <c r="WC30" s="257"/>
      <c r="WD30" s="257"/>
      <c r="WE30" s="257"/>
      <c r="WF30" s="257"/>
      <c r="WG30" s="257"/>
      <c r="WH30" s="257"/>
      <c r="WI30" s="257"/>
      <c r="WJ30" s="257"/>
      <c r="WK30" s="257"/>
      <c r="WL30" s="257"/>
      <c r="WM30" s="257"/>
      <c r="WN30" s="257"/>
      <c r="WO30" s="257"/>
      <c r="WP30" s="257"/>
      <c r="WQ30" s="257"/>
      <c r="WR30" s="257"/>
      <c r="WS30" s="257"/>
      <c r="WT30" s="257"/>
      <c r="WU30" s="257"/>
      <c r="WV30" s="257"/>
      <c r="WW30" s="257"/>
      <c r="WX30" s="257"/>
      <c r="WY30" s="257"/>
      <c r="WZ30" s="257"/>
      <c r="XA30" s="257"/>
      <c r="XB30" s="257"/>
      <c r="XC30" s="257"/>
      <c r="XD30" s="257"/>
      <c r="XE30" s="257"/>
      <c r="XF30" s="257"/>
      <c r="XG30" s="257"/>
      <c r="XH30" s="257"/>
      <c r="XI30" s="257"/>
      <c r="XJ30" s="257"/>
      <c r="XK30" s="257"/>
      <c r="XL30" s="257"/>
      <c r="XM30" s="257"/>
      <c r="XN30" s="257"/>
      <c r="XO30" s="257"/>
      <c r="XP30" s="257"/>
      <c r="XQ30" s="257"/>
      <c r="XR30" s="257"/>
      <c r="XS30" s="257"/>
      <c r="XT30" s="257"/>
      <c r="XU30" s="257"/>
      <c r="XV30" s="257"/>
      <c r="XW30" s="257"/>
      <c r="XX30" s="257"/>
      <c r="XY30" s="257"/>
      <c r="XZ30" s="257"/>
      <c r="YA30" s="257"/>
      <c r="YB30" s="257"/>
      <c r="YC30" s="257"/>
      <c r="YD30" s="257"/>
      <c r="YE30" s="257"/>
      <c r="YF30" s="257"/>
      <c r="YG30" s="257"/>
      <c r="YH30" s="257"/>
      <c r="YI30" s="257"/>
      <c r="YJ30" s="257"/>
      <c r="YK30" s="257"/>
      <c r="YL30" s="257"/>
      <c r="YM30" s="257"/>
      <c r="YN30" s="257"/>
      <c r="YO30" s="257"/>
      <c r="YP30" s="257"/>
      <c r="YQ30" s="257"/>
      <c r="YR30" s="257"/>
      <c r="YS30" s="257"/>
      <c r="YT30" s="257"/>
      <c r="YU30" s="257"/>
      <c r="YV30" s="257"/>
      <c r="YW30" s="257"/>
      <c r="YX30" s="257"/>
      <c r="YY30" s="257"/>
      <c r="YZ30" s="257"/>
      <c r="ZA30" s="257"/>
      <c r="ZB30" s="257"/>
      <c r="ZC30" s="257"/>
      <c r="ZD30" s="257"/>
      <c r="ZE30" s="257"/>
      <c r="ZF30" s="257"/>
      <c r="ZG30" s="257"/>
      <c r="ZH30" s="257"/>
      <c r="ZI30" s="257"/>
      <c r="ZJ30" s="257"/>
      <c r="ZK30" s="257"/>
      <c r="ZL30" s="257"/>
      <c r="ZM30" s="257"/>
      <c r="ZN30" s="257"/>
      <c r="ZO30" s="257"/>
      <c r="ZP30" s="257"/>
      <c r="ZQ30" s="257"/>
      <c r="ZR30" s="257"/>
      <c r="ZS30" s="257"/>
      <c r="ZT30" s="257"/>
      <c r="ZU30" s="257"/>
      <c r="ZV30" s="257"/>
      <c r="ZW30" s="257"/>
      <c r="ZX30" s="257"/>
      <c r="ZY30" s="257"/>
      <c r="ZZ30" s="257"/>
      <c r="AAA30" s="257"/>
      <c r="AAB30" s="257"/>
      <c r="AAC30" s="257"/>
      <c r="AAD30" s="257"/>
      <c r="AAE30" s="257"/>
      <c r="AAF30" s="257"/>
      <c r="AAG30" s="257"/>
      <c r="AAH30" s="257"/>
      <c r="AAI30" s="257"/>
      <c r="AAJ30" s="257"/>
      <c r="AAK30" s="257"/>
      <c r="AAL30" s="257"/>
      <c r="AAM30" s="257"/>
      <c r="AAN30" s="257"/>
      <c r="AAO30" s="257"/>
      <c r="AAP30" s="257"/>
      <c r="AAQ30" s="257"/>
      <c r="AAR30" s="257"/>
      <c r="AAS30" s="257"/>
      <c r="AAT30" s="257"/>
      <c r="AAU30" s="257"/>
      <c r="AAV30" s="257"/>
      <c r="AAW30" s="257"/>
      <c r="AAX30" s="257"/>
      <c r="AAY30" s="257"/>
      <c r="AAZ30" s="257"/>
      <c r="ABA30" s="257"/>
      <c r="ABB30" s="257"/>
      <c r="ABC30" s="257"/>
      <c r="ABD30" s="257"/>
      <c r="ABE30" s="257"/>
      <c r="ABF30" s="257"/>
      <c r="ABG30" s="257"/>
      <c r="ABH30" s="257"/>
      <c r="ABI30" s="257"/>
      <c r="ABJ30" s="257"/>
      <c r="ABK30" s="257"/>
      <c r="ABL30" s="257"/>
      <c r="ABM30" s="257"/>
      <c r="ABN30" s="257"/>
      <c r="ABO30" s="257"/>
      <c r="ABP30" s="257"/>
      <c r="ABQ30" s="257"/>
      <c r="ABR30" s="257"/>
      <c r="ABS30" s="257"/>
      <c r="ABT30" s="257"/>
      <c r="ABU30" s="257"/>
      <c r="ABV30" s="257"/>
      <c r="ABW30" s="257"/>
      <c r="ABX30" s="257"/>
      <c r="ABY30" s="257"/>
      <c r="ABZ30" s="257"/>
      <c r="ACA30" s="257"/>
      <c r="ACB30" s="257"/>
      <c r="ACC30" s="257"/>
      <c r="ACD30" s="257"/>
      <c r="ACE30" s="257"/>
      <c r="ACF30" s="257"/>
      <c r="ACG30" s="257"/>
      <c r="ACH30" s="257"/>
      <c r="ACI30" s="257"/>
      <c r="ACJ30" s="257"/>
      <c r="ACK30" s="257"/>
      <c r="ACL30" s="257"/>
      <c r="ACM30" s="257"/>
      <c r="ACN30" s="257"/>
      <c r="ACO30" s="257"/>
      <c r="ACP30" s="257"/>
      <c r="ACQ30" s="257"/>
      <c r="ACR30" s="257"/>
      <c r="ACS30" s="257"/>
      <c r="ACT30" s="257"/>
      <c r="ACU30" s="257"/>
      <c r="ACV30" s="257"/>
      <c r="ACW30" s="257"/>
      <c r="ACX30" s="257"/>
      <c r="ACY30" s="257"/>
      <c r="ACZ30" s="257"/>
      <c r="ADA30" s="257"/>
      <c r="ADB30" s="257"/>
      <c r="ADC30" s="257"/>
      <c r="ADD30" s="257"/>
      <c r="ADE30" s="257"/>
      <c r="ADF30" s="257"/>
      <c r="ADG30" s="257"/>
      <c r="ADH30" s="257"/>
      <c r="ADI30" s="257"/>
      <c r="ADJ30" s="257"/>
      <c r="ADK30" s="257"/>
      <c r="ADL30" s="257"/>
      <c r="ADM30" s="257"/>
      <c r="ADN30" s="257"/>
      <c r="ADO30" s="257"/>
      <c r="ADP30" s="257"/>
      <c r="ADQ30" s="257"/>
      <c r="ADR30" s="257"/>
      <c r="ADS30" s="257"/>
      <c r="ADT30" s="257"/>
      <c r="ADU30" s="257"/>
      <c r="ADV30" s="257"/>
      <c r="ADW30" s="257"/>
      <c r="ADX30" s="257"/>
      <c r="ADY30" s="257"/>
      <c r="ADZ30" s="257"/>
      <c r="AEA30" s="257"/>
      <c r="AEB30" s="257"/>
      <c r="AEC30" s="257"/>
      <c r="AED30" s="257"/>
      <c r="AEE30" s="257"/>
      <c r="AEF30" s="257"/>
      <c r="AEG30" s="257"/>
      <c r="AEH30" s="257"/>
      <c r="AEI30" s="257"/>
      <c r="AEJ30" s="257"/>
      <c r="AEK30" s="257"/>
      <c r="AEL30" s="257"/>
      <c r="AEM30" s="257"/>
      <c r="AEN30" s="257"/>
      <c r="AEO30" s="257"/>
      <c r="AEP30" s="257"/>
      <c r="AEQ30" s="257"/>
      <c r="AER30" s="257"/>
      <c r="AES30" s="257"/>
      <c r="AET30" s="257"/>
      <c r="AEU30" s="257"/>
      <c r="AEV30" s="257"/>
      <c r="AEW30" s="257"/>
      <c r="AEX30" s="257"/>
      <c r="AEY30" s="257"/>
      <c r="AEZ30" s="257"/>
      <c r="AFA30" s="257"/>
      <c r="AFB30" s="257"/>
      <c r="AFC30" s="257"/>
      <c r="AFD30" s="257"/>
      <c r="AFE30" s="257"/>
      <c r="AFF30" s="257"/>
      <c r="AFG30" s="257"/>
      <c r="AFH30" s="257"/>
      <c r="AFI30" s="257"/>
      <c r="AFJ30" s="257"/>
      <c r="AFK30" s="257"/>
      <c r="AFL30" s="257"/>
      <c r="AFM30" s="257"/>
      <c r="AFN30" s="257"/>
      <c r="AFO30" s="257"/>
      <c r="AFP30" s="257"/>
      <c r="AFQ30" s="257"/>
      <c r="AFR30" s="257"/>
      <c r="AFS30" s="257"/>
      <c r="AFT30" s="257"/>
      <c r="AFU30" s="257"/>
      <c r="AFV30" s="257"/>
      <c r="AFW30" s="257"/>
      <c r="AFX30" s="257"/>
      <c r="AFY30" s="257"/>
      <c r="AFZ30" s="257"/>
      <c r="AGA30" s="257"/>
      <c r="AGB30" s="257"/>
      <c r="AGC30" s="257"/>
      <c r="AGD30" s="257"/>
      <c r="AGE30" s="257"/>
      <c r="AGF30" s="257"/>
      <c r="AGG30" s="257"/>
      <c r="AGH30" s="257"/>
      <c r="AGI30" s="257"/>
      <c r="AGJ30" s="257"/>
      <c r="AGK30" s="257"/>
      <c r="AGL30" s="257"/>
      <c r="AGM30" s="257"/>
      <c r="AGN30" s="257"/>
      <c r="AGO30" s="257"/>
      <c r="AGP30" s="257"/>
      <c r="AGQ30" s="257"/>
      <c r="AGR30" s="257"/>
      <c r="AGS30" s="257"/>
      <c r="AGT30" s="257"/>
      <c r="AGU30" s="257"/>
      <c r="AGV30" s="257"/>
      <c r="AGW30" s="257"/>
      <c r="AGX30" s="257"/>
      <c r="AGY30" s="257"/>
      <c r="AGZ30" s="257"/>
      <c r="AHA30" s="257"/>
      <c r="AHB30" s="257"/>
      <c r="AHC30" s="257"/>
      <c r="AHD30" s="257"/>
      <c r="AHE30" s="257"/>
      <c r="AHF30" s="257"/>
      <c r="AHG30" s="257"/>
      <c r="AHH30" s="257"/>
      <c r="AHI30" s="257"/>
      <c r="AHJ30" s="257"/>
      <c r="AHK30" s="257"/>
      <c r="AHL30" s="257"/>
      <c r="AHM30" s="257"/>
      <c r="AHN30" s="257"/>
      <c r="AHO30" s="257"/>
      <c r="AHP30" s="257"/>
      <c r="AHQ30" s="257"/>
      <c r="AHR30" s="257"/>
      <c r="AHS30" s="257"/>
      <c r="AHT30" s="257"/>
      <c r="AHU30" s="257"/>
      <c r="AHV30" s="257"/>
      <c r="AHW30" s="257"/>
      <c r="AHX30" s="257"/>
      <c r="AHY30" s="257"/>
      <c r="AHZ30" s="257"/>
      <c r="AIA30" s="257"/>
      <c r="AIB30" s="257"/>
      <c r="AIC30" s="257"/>
      <c r="AID30" s="257"/>
      <c r="AIE30" s="257"/>
      <c r="AIF30" s="257"/>
      <c r="AIG30" s="257"/>
      <c r="AIH30" s="257"/>
      <c r="AII30" s="257"/>
      <c r="AIJ30" s="257"/>
      <c r="AIK30" s="257"/>
      <c r="AIL30" s="257"/>
      <c r="AIM30" s="257"/>
      <c r="AIN30" s="257"/>
      <c r="AIO30" s="257"/>
      <c r="AIP30" s="257"/>
      <c r="AIQ30" s="257"/>
      <c r="AIR30" s="257"/>
      <c r="AIS30" s="257"/>
      <c r="AIT30" s="257"/>
      <c r="AIU30" s="257"/>
      <c r="AIV30" s="257"/>
      <c r="AIW30" s="257"/>
      <c r="AIX30" s="257"/>
      <c r="AIY30" s="257"/>
      <c r="AIZ30" s="257"/>
      <c r="AJA30" s="257"/>
      <c r="AJB30" s="257"/>
      <c r="AJC30" s="257"/>
      <c r="AJD30" s="257"/>
      <c r="AJE30" s="257"/>
      <c r="AJF30" s="257"/>
      <c r="AJG30" s="257"/>
      <c r="AJH30" s="257"/>
      <c r="AJI30" s="257"/>
      <c r="AJJ30" s="257"/>
      <c r="AJK30" s="257"/>
      <c r="AJL30" s="257"/>
      <c r="AJM30" s="257"/>
      <c r="AJN30" s="257"/>
      <c r="AJO30" s="257"/>
      <c r="AJP30" s="257"/>
      <c r="AJQ30" s="257"/>
      <c r="AJR30" s="257"/>
      <c r="AJS30" s="257"/>
      <c r="AJT30" s="257"/>
      <c r="AJU30" s="257"/>
      <c r="AJV30" s="257"/>
      <c r="AJW30" s="257"/>
      <c r="AJX30" s="257"/>
      <c r="AJY30" s="257"/>
      <c r="AJZ30" s="257"/>
      <c r="AKA30" s="257"/>
      <c r="AKB30" s="257"/>
      <c r="AKC30" s="257"/>
      <c r="AKD30" s="257"/>
      <c r="AKE30" s="257"/>
      <c r="AKF30" s="257"/>
      <c r="AKG30" s="257"/>
      <c r="AKH30" s="257"/>
      <c r="AKI30" s="257"/>
      <c r="AKJ30" s="257"/>
      <c r="AKK30" s="257"/>
      <c r="AKL30" s="257"/>
      <c r="AKM30" s="257"/>
      <c r="AKN30" s="257"/>
      <c r="AKO30" s="257"/>
      <c r="AKP30" s="257"/>
      <c r="AKQ30" s="257"/>
      <c r="AKR30" s="257"/>
      <c r="AKS30" s="257"/>
      <c r="AKT30" s="257"/>
      <c r="AKU30" s="257"/>
      <c r="AKV30" s="257"/>
      <c r="AKW30" s="257"/>
      <c r="AKX30" s="257"/>
      <c r="AKY30" s="257"/>
      <c r="AKZ30" s="257"/>
      <c r="ALA30" s="257"/>
      <c r="ALB30" s="257"/>
      <c r="ALC30" s="257"/>
      <c r="ALD30" s="257"/>
      <c r="ALE30" s="257"/>
      <c r="ALF30" s="257"/>
      <c r="ALG30" s="257"/>
      <c r="ALH30" s="257"/>
      <c r="ALI30" s="257"/>
      <c r="ALJ30" s="257"/>
      <c r="ALK30" s="257"/>
      <c r="ALL30" s="257"/>
      <c r="ALM30" s="257"/>
      <c r="ALN30" s="257"/>
      <c r="ALO30" s="257"/>
    </row>
    <row r="31" spans="1:1003" s="258" customFormat="1" ht="10.5" customHeight="1" x14ac:dyDescent="0.2">
      <c r="A31" s="248" t="s">
        <v>169</v>
      </c>
      <c r="B31" s="344" t="s">
        <v>54</v>
      </c>
      <c r="C31" s="345"/>
      <c r="D31" s="345"/>
      <c r="E31" s="345"/>
      <c r="F31" s="345"/>
      <c r="G31" s="345"/>
      <c r="H31" s="345"/>
      <c r="I31" s="345"/>
      <c r="J31" s="346"/>
      <c r="K31" s="249" t="s">
        <v>55</v>
      </c>
      <c r="L31" s="249" t="s">
        <v>49</v>
      </c>
      <c r="M31" s="249"/>
      <c r="N31" s="249"/>
      <c r="O31" s="249"/>
      <c r="P31" s="249"/>
      <c r="Q31" s="250">
        <f t="shared" si="5"/>
        <v>72</v>
      </c>
      <c r="R31" s="250"/>
      <c r="S31" s="251">
        <f t="shared" si="9"/>
        <v>0</v>
      </c>
      <c r="T31" s="300">
        <f t="shared" si="6"/>
        <v>108</v>
      </c>
      <c r="U31" s="252">
        <f t="shared" si="7"/>
        <v>36</v>
      </c>
      <c r="V31" s="249">
        <f t="shared" si="2"/>
        <v>72</v>
      </c>
      <c r="W31" s="249">
        <f t="shared" ref="W31:W32" si="15">V31-X31-Z31-Y31</f>
        <v>14</v>
      </c>
      <c r="X31" s="249"/>
      <c r="Y31" s="253">
        <v>58</v>
      </c>
      <c r="Z31" s="249"/>
      <c r="AA31" s="249">
        <f t="shared" si="4"/>
        <v>0</v>
      </c>
      <c r="AB31" s="249">
        <v>34</v>
      </c>
      <c r="AC31" s="255"/>
      <c r="AD31" s="249">
        <v>34</v>
      </c>
      <c r="AE31" s="249"/>
      <c r="AF31" s="249"/>
      <c r="AG31" s="249"/>
      <c r="AH31" s="301">
        <v>38</v>
      </c>
      <c r="AI31" s="255"/>
      <c r="AJ31" s="249">
        <v>38</v>
      </c>
      <c r="AK31" s="249"/>
      <c r="AL31" s="249"/>
      <c r="AM31" s="253"/>
      <c r="AN31" s="254">
        <v>0</v>
      </c>
      <c r="AO31" s="255"/>
      <c r="AP31" s="249"/>
      <c r="AQ31" s="249"/>
      <c r="AR31" s="249"/>
      <c r="AS31" s="254">
        <v>0</v>
      </c>
      <c r="AT31" s="255"/>
      <c r="AU31" s="249"/>
      <c r="AV31" s="249"/>
      <c r="AW31" s="249"/>
      <c r="AX31" s="256">
        <v>0</v>
      </c>
      <c r="AY31" s="255"/>
      <c r="AZ31" s="249"/>
      <c r="BA31" s="249"/>
      <c r="BB31" s="253"/>
      <c r="BC31" s="254">
        <v>0</v>
      </c>
      <c r="BD31" s="255"/>
      <c r="BE31" s="249"/>
      <c r="BF31" s="249"/>
      <c r="BG31" s="253"/>
      <c r="BH31" s="257"/>
      <c r="BI31" s="257"/>
      <c r="BJ31" s="257"/>
      <c r="BK31" s="257"/>
      <c r="BL31" s="257"/>
      <c r="BM31" s="257"/>
      <c r="BN31" s="257"/>
      <c r="BO31" s="257"/>
      <c r="BP31" s="257"/>
      <c r="BQ31" s="257"/>
      <c r="BR31" s="257"/>
      <c r="BS31" s="257"/>
      <c r="BT31" s="257"/>
      <c r="BU31" s="257"/>
      <c r="BV31" s="257"/>
      <c r="BW31" s="257"/>
      <c r="BX31" s="257"/>
      <c r="BY31" s="257"/>
      <c r="BZ31" s="257"/>
      <c r="CA31" s="257"/>
      <c r="CB31" s="257"/>
      <c r="CC31" s="257"/>
      <c r="CD31" s="257"/>
      <c r="CE31" s="257"/>
      <c r="CF31" s="257"/>
      <c r="CG31" s="257"/>
      <c r="CH31" s="257"/>
      <c r="CI31" s="257"/>
      <c r="CJ31" s="257"/>
      <c r="CK31" s="257"/>
      <c r="CL31" s="257"/>
      <c r="CM31" s="257"/>
      <c r="CN31" s="257"/>
      <c r="CO31" s="257"/>
      <c r="CP31" s="257"/>
      <c r="CQ31" s="257"/>
      <c r="CR31" s="257"/>
      <c r="CS31" s="257"/>
      <c r="CT31" s="257"/>
      <c r="CU31" s="257"/>
      <c r="CV31" s="257"/>
      <c r="CW31" s="257"/>
      <c r="CX31" s="257"/>
      <c r="CY31" s="257"/>
      <c r="CZ31" s="257"/>
      <c r="DA31" s="257"/>
      <c r="DB31" s="257"/>
      <c r="DC31" s="257"/>
      <c r="DD31" s="257"/>
      <c r="DE31" s="257"/>
      <c r="DF31" s="257"/>
      <c r="DG31" s="257"/>
      <c r="DH31" s="257"/>
      <c r="DI31" s="257"/>
      <c r="DJ31" s="257"/>
      <c r="DK31" s="257"/>
      <c r="DL31" s="257"/>
      <c r="DM31" s="257"/>
      <c r="DN31" s="257"/>
      <c r="DO31" s="257"/>
      <c r="DP31" s="257"/>
      <c r="DQ31" s="257"/>
      <c r="DR31" s="257"/>
      <c r="DS31" s="257"/>
      <c r="DT31" s="257"/>
      <c r="DU31" s="257"/>
      <c r="DV31" s="257"/>
      <c r="DW31" s="257"/>
      <c r="DX31" s="257"/>
      <c r="DY31" s="257"/>
      <c r="DZ31" s="257"/>
      <c r="EA31" s="257"/>
      <c r="EB31" s="257"/>
      <c r="EC31" s="257"/>
      <c r="ED31" s="257"/>
      <c r="EE31" s="257"/>
      <c r="EF31" s="257"/>
      <c r="EG31" s="257"/>
      <c r="EH31" s="257"/>
      <c r="EI31" s="257"/>
      <c r="EJ31" s="257"/>
      <c r="EK31" s="257"/>
      <c r="EL31" s="257"/>
      <c r="EM31" s="257"/>
      <c r="EN31" s="257"/>
      <c r="EO31" s="257"/>
      <c r="EP31" s="257"/>
      <c r="EQ31" s="257"/>
      <c r="ER31" s="257"/>
      <c r="ES31" s="257"/>
      <c r="ET31" s="257"/>
      <c r="EU31" s="257"/>
      <c r="EV31" s="257"/>
      <c r="EW31" s="257"/>
      <c r="EX31" s="257"/>
      <c r="EY31" s="257"/>
      <c r="EZ31" s="257"/>
      <c r="FA31" s="257"/>
      <c r="FB31" s="257"/>
      <c r="FC31" s="257"/>
      <c r="FD31" s="257"/>
      <c r="FE31" s="257"/>
      <c r="FF31" s="257"/>
      <c r="FG31" s="257"/>
      <c r="FH31" s="257"/>
      <c r="FI31" s="257"/>
      <c r="FJ31" s="257"/>
      <c r="FK31" s="257"/>
      <c r="FL31" s="257"/>
      <c r="FM31" s="257"/>
      <c r="FN31" s="257"/>
      <c r="FO31" s="257"/>
      <c r="FP31" s="257"/>
      <c r="FQ31" s="257"/>
      <c r="FR31" s="257"/>
      <c r="FS31" s="257"/>
      <c r="FT31" s="257"/>
      <c r="FU31" s="257"/>
      <c r="FV31" s="257"/>
      <c r="FW31" s="257"/>
      <c r="FX31" s="257"/>
      <c r="FY31" s="257"/>
      <c r="FZ31" s="257"/>
      <c r="GA31" s="257"/>
      <c r="GB31" s="257"/>
      <c r="GC31" s="257"/>
      <c r="GD31" s="257"/>
      <c r="GE31" s="257"/>
      <c r="GF31" s="257"/>
      <c r="GG31" s="257"/>
      <c r="GH31" s="257"/>
      <c r="GI31" s="257"/>
      <c r="GJ31" s="257"/>
      <c r="GK31" s="257"/>
      <c r="GL31" s="257"/>
      <c r="GM31" s="257"/>
      <c r="GN31" s="257"/>
      <c r="GO31" s="257"/>
      <c r="GP31" s="257"/>
      <c r="GQ31" s="257"/>
      <c r="GR31" s="257"/>
      <c r="GS31" s="257"/>
      <c r="GT31" s="257"/>
      <c r="GU31" s="257"/>
      <c r="GV31" s="257"/>
      <c r="GW31" s="257"/>
      <c r="GX31" s="257"/>
      <c r="GY31" s="257"/>
      <c r="GZ31" s="257"/>
      <c r="HA31" s="257"/>
      <c r="HB31" s="257"/>
      <c r="HC31" s="257"/>
      <c r="HD31" s="257"/>
      <c r="HE31" s="257"/>
      <c r="HF31" s="257"/>
      <c r="HG31" s="257"/>
      <c r="HH31" s="257"/>
      <c r="HI31" s="257"/>
      <c r="HJ31" s="257"/>
      <c r="HK31" s="257"/>
      <c r="HL31" s="257"/>
      <c r="HM31" s="257"/>
      <c r="HN31" s="257"/>
      <c r="HO31" s="257"/>
      <c r="HP31" s="257"/>
      <c r="HQ31" s="257"/>
      <c r="HR31" s="257"/>
      <c r="HS31" s="257"/>
      <c r="HT31" s="257"/>
      <c r="HU31" s="257"/>
      <c r="HV31" s="257"/>
      <c r="HW31" s="257"/>
      <c r="HX31" s="257"/>
      <c r="HY31" s="257"/>
      <c r="HZ31" s="257"/>
      <c r="IA31" s="257"/>
      <c r="IB31" s="257"/>
      <c r="IC31" s="257"/>
      <c r="ID31" s="257"/>
      <c r="IE31" s="257"/>
      <c r="IF31" s="257"/>
      <c r="IG31" s="257"/>
      <c r="IH31" s="257"/>
      <c r="II31" s="257"/>
      <c r="IJ31" s="257"/>
      <c r="IK31" s="257"/>
      <c r="IL31" s="257"/>
      <c r="IM31" s="257"/>
      <c r="IN31" s="257"/>
      <c r="IO31" s="257"/>
      <c r="IP31" s="257"/>
      <c r="IQ31" s="257"/>
      <c r="IR31" s="257"/>
      <c r="IS31" s="257"/>
      <c r="IT31" s="257"/>
      <c r="IU31" s="257"/>
      <c r="IV31" s="257"/>
      <c r="IW31" s="257"/>
      <c r="IX31" s="257"/>
      <c r="IY31" s="257"/>
      <c r="IZ31" s="257"/>
      <c r="JA31" s="257"/>
      <c r="JB31" s="257"/>
      <c r="JC31" s="257"/>
      <c r="JD31" s="257"/>
      <c r="JE31" s="257"/>
      <c r="JF31" s="257"/>
      <c r="JG31" s="257"/>
      <c r="JH31" s="257"/>
      <c r="JI31" s="257"/>
      <c r="JJ31" s="257"/>
      <c r="JK31" s="257"/>
      <c r="JL31" s="257"/>
      <c r="JM31" s="257"/>
      <c r="JN31" s="257"/>
      <c r="JO31" s="257"/>
      <c r="JP31" s="257"/>
      <c r="JQ31" s="257"/>
      <c r="JR31" s="257"/>
      <c r="JS31" s="257"/>
      <c r="JT31" s="257"/>
      <c r="JU31" s="257"/>
      <c r="JV31" s="257"/>
      <c r="JW31" s="257"/>
      <c r="JX31" s="257"/>
      <c r="JY31" s="257"/>
      <c r="JZ31" s="257"/>
      <c r="KA31" s="257"/>
      <c r="KB31" s="257"/>
      <c r="KC31" s="257"/>
      <c r="KD31" s="257"/>
      <c r="KE31" s="257"/>
      <c r="KF31" s="257"/>
      <c r="KG31" s="257"/>
      <c r="KH31" s="257"/>
      <c r="KI31" s="257"/>
      <c r="KJ31" s="257"/>
      <c r="KK31" s="257"/>
      <c r="KL31" s="257"/>
      <c r="KM31" s="257"/>
      <c r="KN31" s="257"/>
      <c r="KO31" s="257"/>
      <c r="KP31" s="257"/>
      <c r="KQ31" s="257"/>
      <c r="KR31" s="257"/>
      <c r="KS31" s="257"/>
      <c r="KT31" s="257"/>
      <c r="KU31" s="257"/>
      <c r="KV31" s="257"/>
      <c r="KW31" s="257"/>
      <c r="KX31" s="257"/>
      <c r="KY31" s="257"/>
      <c r="KZ31" s="257"/>
      <c r="LA31" s="257"/>
      <c r="LB31" s="257"/>
      <c r="LC31" s="257"/>
      <c r="LD31" s="257"/>
      <c r="LE31" s="257"/>
      <c r="LF31" s="257"/>
      <c r="LG31" s="257"/>
      <c r="LH31" s="257"/>
      <c r="LI31" s="257"/>
      <c r="LJ31" s="257"/>
      <c r="LK31" s="257"/>
      <c r="LL31" s="257"/>
      <c r="LM31" s="257"/>
      <c r="LN31" s="257"/>
      <c r="LO31" s="257"/>
      <c r="LP31" s="257"/>
      <c r="LQ31" s="257"/>
      <c r="LR31" s="257"/>
      <c r="LS31" s="257"/>
      <c r="LT31" s="257"/>
      <c r="LU31" s="257"/>
      <c r="LV31" s="257"/>
      <c r="LW31" s="257"/>
      <c r="LX31" s="257"/>
      <c r="LY31" s="257"/>
      <c r="LZ31" s="257"/>
      <c r="MA31" s="257"/>
      <c r="MB31" s="257"/>
      <c r="MC31" s="257"/>
      <c r="MD31" s="257"/>
      <c r="ME31" s="257"/>
      <c r="MF31" s="257"/>
      <c r="MG31" s="257"/>
      <c r="MH31" s="257"/>
      <c r="MI31" s="257"/>
      <c r="MJ31" s="257"/>
      <c r="MK31" s="257"/>
      <c r="ML31" s="257"/>
      <c r="MM31" s="257"/>
      <c r="MN31" s="257"/>
      <c r="MO31" s="257"/>
      <c r="MP31" s="257"/>
      <c r="MQ31" s="257"/>
      <c r="MR31" s="257"/>
      <c r="MS31" s="257"/>
      <c r="MT31" s="257"/>
      <c r="MU31" s="257"/>
      <c r="MV31" s="257"/>
      <c r="MW31" s="257"/>
      <c r="MX31" s="257"/>
      <c r="MY31" s="257"/>
      <c r="MZ31" s="257"/>
      <c r="NA31" s="257"/>
      <c r="NB31" s="257"/>
      <c r="NC31" s="257"/>
      <c r="ND31" s="257"/>
      <c r="NE31" s="257"/>
      <c r="NF31" s="257"/>
      <c r="NG31" s="257"/>
      <c r="NH31" s="257"/>
      <c r="NI31" s="257"/>
      <c r="NJ31" s="257"/>
      <c r="NK31" s="257"/>
      <c r="NL31" s="257"/>
      <c r="NM31" s="257"/>
      <c r="NN31" s="257"/>
      <c r="NO31" s="257"/>
      <c r="NP31" s="257"/>
      <c r="NQ31" s="257"/>
      <c r="NR31" s="257"/>
      <c r="NS31" s="257"/>
      <c r="NT31" s="257"/>
      <c r="NU31" s="257"/>
      <c r="NV31" s="257"/>
      <c r="NW31" s="257"/>
      <c r="NX31" s="257"/>
      <c r="NY31" s="257"/>
      <c r="NZ31" s="257"/>
      <c r="OA31" s="257"/>
      <c r="OB31" s="257"/>
      <c r="OC31" s="257"/>
      <c r="OD31" s="257"/>
      <c r="OE31" s="257"/>
      <c r="OF31" s="257"/>
      <c r="OG31" s="257"/>
      <c r="OH31" s="257"/>
      <c r="OI31" s="257"/>
      <c r="OJ31" s="257"/>
      <c r="OK31" s="257"/>
      <c r="OL31" s="257"/>
      <c r="OM31" s="257"/>
      <c r="ON31" s="257"/>
      <c r="OO31" s="257"/>
      <c r="OP31" s="257"/>
      <c r="OQ31" s="257"/>
      <c r="OR31" s="257"/>
      <c r="OS31" s="257"/>
      <c r="OT31" s="257"/>
      <c r="OU31" s="257"/>
      <c r="OV31" s="257"/>
      <c r="OW31" s="257"/>
      <c r="OX31" s="257"/>
      <c r="OY31" s="257"/>
      <c r="OZ31" s="257"/>
      <c r="PA31" s="257"/>
      <c r="PB31" s="257"/>
      <c r="PC31" s="257"/>
      <c r="PD31" s="257"/>
      <c r="PE31" s="257"/>
      <c r="PF31" s="257"/>
      <c r="PG31" s="257"/>
      <c r="PH31" s="257"/>
      <c r="PI31" s="257"/>
      <c r="PJ31" s="257"/>
      <c r="PK31" s="257"/>
      <c r="PL31" s="257"/>
      <c r="PM31" s="257"/>
      <c r="PN31" s="257"/>
      <c r="PO31" s="257"/>
      <c r="PP31" s="257"/>
      <c r="PQ31" s="257"/>
      <c r="PR31" s="257"/>
      <c r="PS31" s="257"/>
      <c r="PT31" s="257"/>
      <c r="PU31" s="257"/>
      <c r="PV31" s="257"/>
      <c r="PW31" s="257"/>
      <c r="PX31" s="257"/>
      <c r="PY31" s="257"/>
      <c r="PZ31" s="257"/>
      <c r="QA31" s="257"/>
      <c r="QB31" s="257"/>
      <c r="QC31" s="257"/>
      <c r="QD31" s="257"/>
      <c r="QE31" s="257"/>
      <c r="QF31" s="257"/>
      <c r="QG31" s="257"/>
      <c r="QH31" s="257"/>
      <c r="QI31" s="257"/>
      <c r="QJ31" s="257"/>
      <c r="QK31" s="257"/>
      <c r="QL31" s="257"/>
      <c r="QM31" s="257"/>
      <c r="QN31" s="257"/>
      <c r="QO31" s="257"/>
      <c r="QP31" s="257"/>
      <c r="QQ31" s="257"/>
      <c r="QR31" s="257"/>
      <c r="QS31" s="257"/>
      <c r="QT31" s="257"/>
      <c r="QU31" s="257"/>
      <c r="QV31" s="257"/>
      <c r="QW31" s="257"/>
      <c r="QX31" s="257"/>
      <c r="QY31" s="257"/>
      <c r="QZ31" s="257"/>
      <c r="RA31" s="257"/>
      <c r="RB31" s="257"/>
      <c r="RC31" s="257"/>
      <c r="RD31" s="257"/>
      <c r="RE31" s="257"/>
      <c r="RF31" s="257"/>
      <c r="RG31" s="257"/>
      <c r="RH31" s="257"/>
      <c r="RI31" s="257"/>
      <c r="RJ31" s="257"/>
      <c r="RK31" s="257"/>
      <c r="RL31" s="257"/>
      <c r="RM31" s="257"/>
      <c r="RN31" s="257"/>
      <c r="RO31" s="257"/>
      <c r="RP31" s="257"/>
      <c r="RQ31" s="257"/>
      <c r="RR31" s="257"/>
      <c r="RS31" s="257"/>
      <c r="RT31" s="257"/>
      <c r="RU31" s="257"/>
      <c r="RV31" s="257"/>
      <c r="RW31" s="257"/>
      <c r="RX31" s="257"/>
      <c r="RY31" s="257"/>
      <c r="RZ31" s="257"/>
      <c r="SA31" s="257"/>
      <c r="SB31" s="257"/>
      <c r="SC31" s="257"/>
      <c r="SD31" s="257"/>
      <c r="SE31" s="257"/>
      <c r="SF31" s="257"/>
      <c r="SG31" s="257"/>
      <c r="SH31" s="257"/>
      <c r="SI31" s="257"/>
      <c r="SJ31" s="257"/>
      <c r="SK31" s="257"/>
      <c r="SL31" s="257"/>
      <c r="SM31" s="257"/>
      <c r="SN31" s="257"/>
      <c r="SO31" s="257"/>
      <c r="SP31" s="257"/>
      <c r="SQ31" s="257"/>
      <c r="SR31" s="257"/>
      <c r="SS31" s="257"/>
      <c r="ST31" s="257"/>
      <c r="SU31" s="257"/>
      <c r="SV31" s="257"/>
      <c r="SW31" s="257"/>
      <c r="SX31" s="257"/>
      <c r="SY31" s="257"/>
      <c r="SZ31" s="257"/>
      <c r="TA31" s="257"/>
      <c r="TB31" s="257"/>
      <c r="TC31" s="257"/>
      <c r="TD31" s="257"/>
      <c r="TE31" s="257"/>
      <c r="TF31" s="257"/>
      <c r="TG31" s="257"/>
      <c r="TH31" s="257"/>
      <c r="TI31" s="257"/>
      <c r="TJ31" s="257"/>
      <c r="TK31" s="257"/>
      <c r="TL31" s="257"/>
      <c r="TM31" s="257"/>
      <c r="TN31" s="257"/>
      <c r="TO31" s="257"/>
      <c r="TP31" s="257"/>
      <c r="TQ31" s="257"/>
      <c r="TR31" s="257"/>
      <c r="TS31" s="257"/>
      <c r="TT31" s="257"/>
      <c r="TU31" s="257"/>
      <c r="TV31" s="257"/>
      <c r="TW31" s="257"/>
      <c r="TX31" s="257"/>
      <c r="TY31" s="257"/>
      <c r="TZ31" s="257"/>
      <c r="UA31" s="257"/>
      <c r="UB31" s="257"/>
      <c r="UC31" s="257"/>
      <c r="UD31" s="257"/>
      <c r="UE31" s="257"/>
      <c r="UF31" s="257"/>
      <c r="UG31" s="257"/>
      <c r="UH31" s="257"/>
      <c r="UI31" s="257"/>
      <c r="UJ31" s="257"/>
      <c r="UK31" s="257"/>
      <c r="UL31" s="257"/>
      <c r="UM31" s="257"/>
      <c r="UN31" s="257"/>
      <c r="UO31" s="257"/>
      <c r="UP31" s="257"/>
      <c r="UQ31" s="257"/>
      <c r="UR31" s="257"/>
      <c r="US31" s="257"/>
      <c r="UT31" s="257"/>
      <c r="UU31" s="257"/>
      <c r="UV31" s="257"/>
      <c r="UW31" s="257"/>
      <c r="UX31" s="257"/>
      <c r="UY31" s="257"/>
      <c r="UZ31" s="257"/>
      <c r="VA31" s="257"/>
      <c r="VB31" s="257"/>
      <c r="VC31" s="257"/>
      <c r="VD31" s="257"/>
      <c r="VE31" s="257"/>
      <c r="VF31" s="257"/>
      <c r="VG31" s="257"/>
      <c r="VH31" s="257"/>
      <c r="VI31" s="257"/>
      <c r="VJ31" s="257"/>
      <c r="VK31" s="257"/>
      <c r="VL31" s="257"/>
      <c r="VM31" s="257"/>
      <c r="VN31" s="257"/>
      <c r="VO31" s="257"/>
      <c r="VP31" s="257"/>
      <c r="VQ31" s="257"/>
      <c r="VR31" s="257"/>
      <c r="VS31" s="257"/>
      <c r="VT31" s="257"/>
      <c r="VU31" s="257"/>
      <c r="VV31" s="257"/>
      <c r="VW31" s="257"/>
      <c r="VX31" s="257"/>
      <c r="VY31" s="257"/>
      <c r="VZ31" s="257"/>
      <c r="WA31" s="257"/>
      <c r="WB31" s="257"/>
      <c r="WC31" s="257"/>
      <c r="WD31" s="257"/>
      <c r="WE31" s="257"/>
      <c r="WF31" s="257"/>
      <c r="WG31" s="257"/>
      <c r="WH31" s="257"/>
      <c r="WI31" s="257"/>
      <c r="WJ31" s="257"/>
      <c r="WK31" s="257"/>
      <c r="WL31" s="257"/>
      <c r="WM31" s="257"/>
      <c r="WN31" s="257"/>
      <c r="WO31" s="257"/>
      <c r="WP31" s="257"/>
      <c r="WQ31" s="257"/>
      <c r="WR31" s="257"/>
      <c r="WS31" s="257"/>
      <c r="WT31" s="257"/>
      <c r="WU31" s="257"/>
      <c r="WV31" s="257"/>
      <c r="WW31" s="257"/>
      <c r="WX31" s="257"/>
      <c r="WY31" s="257"/>
      <c r="WZ31" s="257"/>
      <c r="XA31" s="257"/>
      <c r="XB31" s="257"/>
      <c r="XC31" s="257"/>
      <c r="XD31" s="257"/>
      <c r="XE31" s="257"/>
      <c r="XF31" s="257"/>
      <c r="XG31" s="257"/>
      <c r="XH31" s="257"/>
      <c r="XI31" s="257"/>
      <c r="XJ31" s="257"/>
      <c r="XK31" s="257"/>
      <c r="XL31" s="257"/>
      <c r="XM31" s="257"/>
      <c r="XN31" s="257"/>
      <c r="XO31" s="257"/>
      <c r="XP31" s="257"/>
      <c r="XQ31" s="257"/>
      <c r="XR31" s="257"/>
      <c r="XS31" s="257"/>
      <c r="XT31" s="257"/>
      <c r="XU31" s="257"/>
      <c r="XV31" s="257"/>
      <c r="XW31" s="257"/>
      <c r="XX31" s="257"/>
      <c r="XY31" s="257"/>
      <c r="XZ31" s="257"/>
      <c r="YA31" s="257"/>
      <c r="YB31" s="257"/>
      <c r="YC31" s="257"/>
      <c r="YD31" s="257"/>
      <c r="YE31" s="257"/>
      <c r="YF31" s="257"/>
      <c r="YG31" s="257"/>
      <c r="YH31" s="257"/>
      <c r="YI31" s="257"/>
      <c r="YJ31" s="257"/>
      <c r="YK31" s="257"/>
      <c r="YL31" s="257"/>
      <c r="YM31" s="257"/>
      <c r="YN31" s="257"/>
      <c r="YO31" s="257"/>
      <c r="YP31" s="257"/>
      <c r="YQ31" s="257"/>
      <c r="YR31" s="257"/>
      <c r="YS31" s="257"/>
      <c r="YT31" s="257"/>
      <c r="YU31" s="257"/>
      <c r="YV31" s="257"/>
      <c r="YW31" s="257"/>
      <c r="YX31" s="257"/>
      <c r="YY31" s="257"/>
      <c r="YZ31" s="257"/>
      <c r="ZA31" s="257"/>
      <c r="ZB31" s="257"/>
      <c r="ZC31" s="257"/>
      <c r="ZD31" s="257"/>
      <c r="ZE31" s="257"/>
      <c r="ZF31" s="257"/>
      <c r="ZG31" s="257"/>
      <c r="ZH31" s="257"/>
      <c r="ZI31" s="257"/>
      <c r="ZJ31" s="257"/>
      <c r="ZK31" s="257"/>
      <c r="ZL31" s="257"/>
      <c r="ZM31" s="257"/>
      <c r="ZN31" s="257"/>
      <c r="ZO31" s="257"/>
      <c r="ZP31" s="257"/>
      <c r="ZQ31" s="257"/>
      <c r="ZR31" s="257"/>
      <c r="ZS31" s="257"/>
      <c r="ZT31" s="257"/>
      <c r="ZU31" s="257"/>
      <c r="ZV31" s="257"/>
      <c r="ZW31" s="257"/>
      <c r="ZX31" s="257"/>
      <c r="ZY31" s="257"/>
      <c r="ZZ31" s="257"/>
      <c r="AAA31" s="257"/>
      <c r="AAB31" s="257"/>
      <c r="AAC31" s="257"/>
      <c r="AAD31" s="257"/>
      <c r="AAE31" s="257"/>
      <c r="AAF31" s="257"/>
      <c r="AAG31" s="257"/>
      <c r="AAH31" s="257"/>
      <c r="AAI31" s="257"/>
      <c r="AAJ31" s="257"/>
      <c r="AAK31" s="257"/>
      <c r="AAL31" s="257"/>
      <c r="AAM31" s="257"/>
      <c r="AAN31" s="257"/>
      <c r="AAO31" s="257"/>
      <c r="AAP31" s="257"/>
      <c r="AAQ31" s="257"/>
      <c r="AAR31" s="257"/>
      <c r="AAS31" s="257"/>
      <c r="AAT31" s="257"/>
      <c r="AAU31" s="257"/>
      <c r="AAV31" s="257"/>
      <c r="AAW31" s="257"/>
      <c r="AAX31" s="257"/>
      <c r="AAY31" s="257"/>
      <c r="AAZ31" s="257"/>
      <c r="ABA31" s="257"/>
      <c r="ABB31" s="257"/>
      <c r="ABC31" s="257"/>
      <c r="ABD31" s="257"/>
      <c r="ABE31" s="257"/>
      <c r="ABF31" s="257"/>
      <c r="ABG31" s="257"/>
      <c r="ABH31" s="257"/>
      <c r="ABI31" s="257"/>
      <c r="ABJ31" s="257"/>
      <c r="ABK31" s="257"/>
      <c r="ABL31" s="257"/>
      <c r="ABM31" s="257"/>
      <c r="ABN31" s="257"/>
      <c r="ABO31" s="257"/>
      <c r="ABP31" s="257"/>
      <c r="ABQ31" s="257"/>
      <c r="ABR31" s="257"/>
      <c r="ABS31" s="257"/>
      <c r="ABT31" s="257"/>
      <c r="ABU31" s="257"/>
      <c r="ABV31" s="257"/>
      <c r="ABW31" s="257"/>
      <c r="ABX31" s="257"/>
      <c r="ABY31" s="257"/>
      <c r="ABZ31" s="257"/>
      <c r="ACA31" s="257"/>
      <c r="ACB31" s="257"/>
      <c r="ACC31" s="257"/>
      <c r="ACD31" s="257"/>
      <c r="ACE31" s="257"/>
      <c r="ACF31" s="257"/>
      <c r="ACG31" s="257"/>
      <c r="ACH31" s="257"/>
      <c r="ACI31" s="257"/>
      <c r="ACJ31" s="257"/>
      <c r="ACK31" s="257"/>
      <c r="ACL31" s="257"/>
      <c r="ACM31" s="257"/>
      <c r="ACN31" s="257"/>
      <c r="ACO31" s="257"/>
      <c r="ACP31" s="257"/>
      <c r="ACQ31" s="257"/>
      <c r="ACR31" s="257"/>
      <c r="ACS31" s="257"/>
      <c r="ACT31" s="257"/>
      <c r="ACU31" s="257"/>
      <c r="ACV31" s="257"/>
      <c r="ACW31" s="257"/>
      <c r="ACX31" s="257"/>
      <c r="ACY31" s="257"/>
      <c r="ACZ31" s="257"/>
      <c r="ADA31" s="257"/>
      <c r="ADB31" s="257"/>
      <c r="ADC31" s="257"/>
      <c r="ADD31" s="257"/>
      <c r="ADE31" s="257"/>
      <c r="ADF31" s="257"/>
      <c r="ADG31" s="257"/>
      <c r="ADH31" s="257"/>
      <c r="ADI31" s="257"/>
      <c r="ADJ31" s="257"/>
      <c r="ADK31" s="257"/>
      <c r="ADL31" s="257"/>
      <c r="ADM31" s="257"/>
      <c r="ADN31" s="257"/>
      <c r="ADO31" s="257"/>
      <c r="ADP31" s="257"/>
      <c r="ADQ31" s="257"/>
      <c r="ADR31" s="257"/>
      <c r="ADS31" s="257"/>
      <c r="ADT31" s="257"/>
      <c r="ADU31" s="257"/>
      <c r="ADV31" s="257"/>
      <c r="ADW31" s="257"/>
      <c r="ADX31" s="257"/>
      <c r="ADY31" s="257"/>
      <c r="ADZ31" s="257"/>
      <c r="AEA31" s="257"/>
      <c r="AEB31" s="257"/>
      <c r="AEC31" s="257"/>
      <c r="AED31" s="257"/>
      <c r="AEE31" s="257"/>
      <c r="AEF31" s="257"/>
      <c r="AEG31" s="257"/>
      <c r="AEH31" s="257"/>
      <c r="AEI31" s="257"/>
      <c r="AEJ31" s="257"/>
      <c r="AEK31" s="257"/>
      <c r="AEL31" s="257"/>
      <c r="AEM31" s="257"/>
      <c r="AEN31" s="257"/>
      <c r="AEO31" s="257"/>
      <c r="AEP31" s="257"/>
      <c r="AEQ31" s="257"/>
      <c r="AER31" s="257"/>
      <c r="AES31" s="257"/>
      <c r="AET31" s="257"/>
      <c r="AEU31" s="257"/>
      <c r="AEV31" s="257"/>
      <c r="AEW31" s="257"/>
      <c r="AEX31" s="257"/>
      <c r="AEY31" s="257"/>
      <c r="AEZ31" s="257"/>
      <c r="AFA31" s="257"/>
      <c r="AFB31" s="257"/>
      <c r="AFC31" s="257"/>
      <c r="AFD31" s="257"/>
      <c r="AFE31" s="257"/>
      <c r="AFF31" s="257"/>
      <c r="AFG31" s="257"/>
      <c r="AFH31" s="257"/>
      <c r="AFI31" s="257"/>
      <c r="AFJ31" s="257"/>
      <c r="AFK31" s="257"/>
      <c r="AFL31" s="257"/>
      <c r="AFM31" s="257"/>
      <c r="AFN31" s="257"/>
      <c r="AFO31" s="257"/>
      <c r="AFP31" s="257"/>
      <c r="AFQ31" s="257"/>
      <c r="AFR31" s="257"/>
      <c r="AFS31" s="257"/>
      <c r="AFT31" s="257"/>
      <c r="AFU31" s="257"/>
      <c r="AFV31" s="257"/>
      <c r="AFW31" s="257"/>
      <c r="AFX31" s="257"/>
      <c r="AFY31" s="257"/>
      <c r="AFZ31" s="257"/>
      <c r="AGA31" s="257"/>
      <c r="AGB31" s="257"/>
      <c r="AGC31" s="257"/>
      <c r="AGD31" s="257"/>
      <c r="AGE31" s="257"/>
      <c r="AGF31" s="257"/>
      <c r="AGG31" s="257"/>
      <c r="AGH31" s="257"/>
      <c r="AGI31" s="257"/>
      <c r="AGJ31" s="257"/>
      <c r="AGK31" s="257"/>
      <c r="AGL31" s="257"/>
      <c r="AGM31" s="257"/>
      <c r="AGN31" s="257"/>
      <c r="AGO31" s="257"/>
      <c r="AGP31" s="257"/>
      <c r="AGQ31" s="257"/>
      <c r="AGR31" s="257"/>
      <c r="AGS31" s="257"/>
      <c r="AGT31" s="257"/>
      <c r="AGU31" s="257"/>
      <c r="AGV31" s="257"/>
      <c r="AGW31" s="257"/>
      <c r="AGX31" s="257"/>
      <c r="AGY31" s="257"/>
      <c r="AGZ31" s="257"/>
      <c r="AHA31" s="257"/>
      <c r="AHB31" s="257"/>
      <c r="AHC31" s="257"/>
      <c r="AHD31" s="257"/>
      <c r="AHE31" s="257"/>
      <c r="AHF31" s="257"/>
      <c r="AHG31" s="257"/>
      <c r="AHH31" s="257"/>
      <c r="AHI31" s="257"/>
      <c r="AHJ31" s="257"/>
      <c r="AHK31" s="257"/>
      <c r="AHL31" s="257"/>
      <c r="AHM31" s="257"/>
      <c r="AHN31" s="257"/>
      <c r="AHO31" s="257"/>
      <c r="AHP31" s="257"/>
      <c r="AHQ31" s="257"/>
      <c r="AHR31" s="257"/>
      <c r="AHS31" s="257"/>
      <c r="AHT31" s="257"/>
      <c r="AHU31" s="257"/>
      <c r="AHV31" s="257"/>
      <c r="AHW31" s="257"/>
      <c r="AHX31" s="257"/>
      <c r="AHY31" s="257"/>
      <c r="AHZ31" s="257"/>
      <c r="AIA31" s="257"/>
      <c r="AIB31" s="257"/>
      <c r="AIC31" s="257"/>
      <c r="AID31" s="257"/>
      <c r="AIE31" s="257"/>
      <c r="AIF31" s="257"/>
      <c r="AIG31" s="257"/>
      <c r="AIH31" s="257"/>
      <c r="AII31" s="257"/>
      <c r="AIJ31" s="257"/>
      <c r="AIK31" s="257"/>
      <c r="AIL31" s="257"/>
      <c r="AIM31" s="257"/>
      <c r="AIN31" s="257"/>
      <c r="AIO31" s="257"/>
      <c r="AIP31" s="257"/>
      <c r="AIQ31" s="257"/>
      <c r="AIR31" s="257"/>
      <c r="AIS31" s="257"/>
      <c r="AIT31" s="257"/>
      <c r="AIU31" s="257"/>
      <c r="AIV31" s="257"/>
      <c r="AIW31" s="257"/>
      <c r="AIX31" s="257"/>
      <c r="AIY31" s="257"/>
      <c r="AIZ31" s="257"/>
      <c r="AJA31" s="257"/>
      <c r="AJB31" s="257"/>
      <c r="AJC31" s="257"/>
      <c r="AJD31" s="257"/>
      <c r="AJE31" s="257"/>
      <c r="AJF31" s="257"/>
      <c r="AJG31" s="257"/>
      <c r="AJH31" s="257"/>
      <c r="AJI31" s="257"/>
      <c r="AJJ31" s="257"/>
      <c r="AJK31" s="257"/>
      <c r="AJL31" s="257"/>
      <c r="AJM31" s="257"/>
      <c r="AJN31" s="257"/>
      <c r="AJO31" s="257"/>
      <c r="AJP31" s="257"/>
      <c r="AJQ31" s="257"/>
      <c r="AJR31" s="257"/>
      <c r="AJS31" s="257"/>
      <c r="AJT31" s="257"/>
      <c r="AJU31" s="257"/>
      <c r="AJV31" s="257"/>
      <c r="AJW31" s="257"/>
      <c r="AJX31" s="257"/>
      <c r="AJY31" s="257"/>
      <c r="AJZ31" s="257"/>
      <c r="AKA31" s="257"/>
      <c r="AKB31" s="257"/>
      <c r="AKC31" s="257"/>
      <c r="AKD31" s="257"/>
      <c r="AKE31" s="257"/>
      <c r="AKF31" s="257"/>
      <c r="AKG31" s="257"/>
      <c r="AKH31" s="257"/>
      <c r="AKI31" s="257"/>
      <c r="AKJ31" s="257"/>
      <c r="AKK31" s="257"/>
      <c r="AKL31" s="257"/>
      <c r="AKM31" s="257"/>
      <c r="AKN31" s="257"/>
      <c r="AKO31" s="257"/>
      <c r="AKP31" s="257"/>
      <c r="AKQ31" s="257"/>
      <c r="AKR31" s="257"/>
      <c r="AKS31" s="257"/>
      <c r="AKT31" s="257"/>
      <c r="AKU31" s="257"/>
      <c r="AKV31" s="257"/>
      <c r="AKW31" s="257"/>
      <c r="AKX31" s="257"/>
      <c r="AKY31" s="257"/>
      <c r="AKZ31" s="257"/>
      <c r="ALA31" s="257"/>
      <c r="ALB31" s="257"/>
      <c r="ALC31" s="257"/>
      <c r="ALD31" s="257"/>
      <c r="ALE31" s="257"/>
      <c r="ALF31" s="257"/>
      <c r="ALG31" s="257"/>
      <c r="ALH31" s="257"/>
      <c r="ALI31" s="257"/>
      <c r="ALJ31" s="257"/>
      <c r="ALK31" s="257"/>
      <c r="ALL31" s="257"/>
      <c r="ALM31" s="257"/>
      <c r="ALN31" s="257"/>
      <c r="ALO31" s="257"/>
    </row>
    <row r="32" spans="1:1003" s="258" customFormat="1" ht="10.5" customHeight="1" x14ac:dyDescent="0.2">
      <c r="A32" s="248" t="s">
        <v>170</v>
      </c>
      <c r="B32" s="344" t="s">
        <v>56</v>
      </c>
      <c r="C32" s="345"/>
      <c r="D32" s="345"/>
      <c r="E32" s="345"/>
      <c r="F32" s="345"/>
      <c r="G32" s="345"/>
      <c r="H32" s="345"/>
      <c r="I32" s="345"/>
      <c r="J32" s="346"/>
      <c r="K32" s="249" t="s">
        <v>49</v>
      </c>
      <c r="L32" s="249"/>
      <c r="M32" s="249"/>
      <c r="N32" s="249"/>
      <c r="O32" s="249"/>
      <c r="P32" s="249"/>
      <c r="Q32" s="250">
        <f t="shared" si="5"/>
        <v>68</v>
      </c>
      <c r="R32" s="250"/>
      <c r="S32" s="251">
        <f t="shared" si="9"/>
        <v>0</v>
      </c>
      <c r="T32" s="300">
        <f t="shared" si="6"/>
        <v>102</v>
      </c>
      <c r="U32" s="252">
        <f t="shared" si="7"/>
        <v>34</v>
      </c>
      <c r="V32" s="249">
        <f t="shared" si="2"/>
        <v>68</v>
      </c>
      <c r="W32" s="249">
        <f t="shared" si="15"/>
        <v>24</v>
      </c>
      <c r="X32" s="249"/>
      <c r="Y32" s="253">
        <v>44</v>
      </c>
      <c r="Z32" s="249"/>
      <c r="AA32" s="249">
        <f t="shared" si="4"/>
        <v>0</v>
      </c>
      <c r="AB32" s="249">
        <v>68</v>
      </c>
      <c r="AC32" s="255"/>
      <c r="AD32" s="249">
        <v>68</v>
      </c>
      <c r="AE32" s="249"/>
      <c r="AF32" s="249"/>
      <c r="AG32" s="249"/>
      <c r="AH32" s="301">
        <v>0</v>
      </c>
      <c r="AI32" s="255"/>
      <c r="AJ32" s="249">
        <v>0</v>
      </c>
      <c r="AK32" s="249"/>
      <c r="AL32" s="249"/>
      <c r="AM32" s="253"/>
      <c r="AN32" s="254">
        <v>0</v>
      </c>
      <c r="AO32" s="255"/>
      <c r="AP32" s="249"/>
      <c r="AQ32" s="249"/>
      <c r="AR32" s="249"/>
      <c r="AS32" s="254">
        <v>0</v>
      </c>
      <c r="AT32" s="255"/>
      <c r="AU32" s="249"/>
      <c r="AV32" s="249"/>
      <c r="AW32" s="249"/>
      <c r="AX32" s="256">
        <v>0</v>
      </c>
      <c r="AY32" s="255"/>
      <c r="AZ32" s="249"/>
      <c r="BA32" s="249"/>
      <c r="BB32" s="253"/>
      <c r="BC32" s="254">
        <v>0</v>
      </c>
      <c r="BD32" s="255"/>
      <c r="BE32" s="249"/>
      <c r="BF32" s="249"/>
      <c r="BG32" s="253"/>
      <c r="BH32" s="257"/>
      <c r="BI32" s="257"/>
      <c r="BJ32" s="257"/>
      <c r="BK32" s="257"/>
      <c r="BL32" s="257"/>
      <c r="BM32" s="257"/>
      <c r="BN32" s="257"/>
      <c r="BO32" s="257"/>
      <c r="BP32" s="257"/>
      <c r="BQ32" s="257"/>
      <c r="BR32" s="257"/>
      <c r="BS32" s="257"/>
      <c r="BT32" s="257"/>
      <c r="BU32" s="257"/>
      <c r="BV32" s="257"/>
      <c r="BW32" s="257"/>
      <c r="BX32" s="257"/>
      <c r="BY32" s="257"/>
      <c r="BZ32" s="257"/>
      <c r="CA32" s="257"/>
      <c r="CB32" s="257"/>
      <c r="CC32" s="257"/>
      <c r="CD32" s="257"/>
      <c r="CE32" s="257"/>
      <c r="CF32" s="257"/>
      <c r="CG32" s="257"/>
      <c r="CH32" s="257"/>
      <c r="CI32" s="257"/>
      <c r="CJ32" s="257"/>
      <c r="CK32" s="257"/>
      <c r="CL32" s="257"/>
      <c r="CM32" s="257"/>
      <c r="CN32" s="257"/>
      <c r="CO32" s="257"/>
      <c r="CP32" s="257"/>
      <c r="CQ32" s="257"/>
      <c r="CR32" s="257"/>
      <c r="CS32" s="257"/>
      <c r="CT32" s="257"/>
      <c r="CU32" s="257"/>
      <c r="CV32" s="257"/>
      <c r="CW32" s="257"/>
      <c r="CX32" s="257"/>
      <c r="CY32" s="257"/>
      <c r="CZ32" s="257"/>
      <c r="DA32" s="257"/>
      <c r="DB32" s="257"/>
      <c r="DC32" s="257"/>
      <c r="DD32" s="257"/>
      <c r="DE32" s="257"/>
      <c r="DF32" s="257"/>
      <c r="DG32" s="257"/>
      <c r="DH32" s="257"/>
      <c r="DI32" s="257"/>
      <c r="DJ32" s="257"/>
      <c r="DK32" s="257"/>
      <c r="DL32" s="257"/>
      <c r="DM32" s="257"/>
      <c r="DN32" s="257"/>
      <c r="DO32" s="257"/>
      <c r="DP32" s="257"/>
      <c r="DQ32" s="257"/>
      <c r="DR32" s="257"/>
      <c r="DS32" s="257"/>
      <c r="DT32" s="257"/>
      <c r="DU32" s="257"/>
      <c r="DV32" s="257"/>
      <c r="DW32" s="257"/>
      <c r="DX32" s="257"/>
      <c r="DY32" s="257"/>
      <c r="DZ32" s="257"/>
      <c r="EA32" s="257"/>
      <c r="EB32" s="257"/>
      <c r="EC32" s="257"/>
      <c r="ED32" s="257"/>
      <c r="EE32" s="257"/>
      <c r="EF32" s="257"/>
      <c r="EG32" s="257"/>
      <c r="EH32" s="257"/>
      <c r="EI32" s="257"/>
      <c r="EJ32" s="257"/>
      <c r="EK32" s="257"/>
      <c r="EL32" s="257"/>
      <c r="EM32" s="257"/>
      <c r="EN32" s="257"/>
      <c r="EO32" s="257"/>
      <c r="EP32" s="257"/>
      <c r="EQ32" s="257"/>
      <c r="ER32" s="257"/>
      <c r="ES32" s="257"/>
      <c r="ET32" s="257"/>
      <c r="EU32" s="257"/>
      <c r="EV32" s="257"/>
      <c r="EW32" s="257"/>
      <c r="EX32" s="257"/>
      <c r="EY32" s="257"/>
      <c r="EZ32" s="257"/>
      <c r="FA32" s="257"/>
      <c r="FB32" s="257"/>
      <c r="FC32" s="257"/>
      <c r="FD32" s="257"/>
      <c r="FE32" s="257"/>
      <c r="FF32" s="257"/>
      <c r="FG32" s="257"/>
      <c r="FH32" s="257"/>
      <c r="FI32" s="257"/>
      <c r="FJ32" s="257"/>
      <c r="FK32" s="257"/>
      <c r="FL32" s="257"/>
      <c r="FM32" s="257"/>
      <c r="FN32" s="257"/>
      <c r="FO32" s="257"/>
      <c r="FP32" s="257"/>
      <c r="FQ32" s="257"/>
      <c r="FR32" s="257"/>
      <c r="FS32" s="257"/>
      <c r="FT32" s="257"/>
      <c r="FU32" s="257"/>
      <c r="FV32" s="257"/>
      <c r="FW32" s="257"/>
      <c r="FX32" s="257"/>
      <c r="FY32" s="257"/>
      <c r="FZ32" s="257"/>
      <c r="GA32" s="257"/>
      <c r="GB32" s="257"/>
      <c r="GC32" s="257"/>
      <c r="GD32" s="257"/>
      <c r="GE32" s="257"/>
      <c r="GF32" s="257"/>
      <c r="GG32" s="257"/>
      <c r="GH32" s="257"/>
      <c r="GI32" s="257"/>
      <c r="GJ32" s="257"/>
      <c r="GK32" s="257"/>
      <c r="GL32" s="257"/>
      <c r="GM32" s="257"/>
      <c r="GN32" s="257"/>
      <c r="GO32" s="257"/>
      <c r="GP32" s="257"/>
      <c r="GQ32" s="257"/>
      <c r="GR32" s="257"/>
      <c r="GS32" s="257"/>
      <c r="GT32" s="257"/>
      <c r="GU32" s="257"/>
      <c r="GV32" s="257"/>
      <c r="GW32" s="257"/>
      <c r="GX32" s="257"/>
      <c r="GY32" s="257"/>
      <c r="GZ32" s="257"/>
      <c r="HA32" s="257"/>
      <c r="HB32" s="257"/>
      <c r="HC32" s="257"/>
      <c r="HD32" s="257"/>
      <c r="HE32" s="257"/>
      <c r="HF32" s="257"/>
      <c r="HG32" s="257"/>
      <c r="HH32" s="257"/>
      <c r="HI32" s="257"/>
      <c r="HJ32" s="257"/>
      <c r="HK32" s="257"/>
      <c r="HL32" s="257"/>
      <c r="HM32" s="257"/>
      <c r="HN32" s="257"/>
      <c r="HO32" s="257"/>
      <c r="HP32" s="257"/>
      <c r="HQ32" s="257"/>
      <c r="HR32" s="257"/>
      <c r="HS32" s="257"/>
      <c r="HT32" s="257"/>
      <c r="HU32" s="257"/>
      <c r="HV32" s="257"/>
      <c r="HW32" s="257"/>
      <c r="HX32" s="257"/>
      <c r="HY32" s="257"/>
      <c r="HZ32" s="257"/>
      <c r="IA32" s="257"/>
      <c r="IB32" s="257"/>
      <c r="IC32" s="257"/>
      <c r="ID32" s="257"/>
      <c r="IE32" s="257"/>
      <c r="IF32" s="257"/>
      <c r="IG32" s="257"/>
      <c r="IH32" s="257"/>
      <c r="II32" s="257"/>
      <c r="IJ32" s="257"/>
      <c r="IK32" s="257"/>
      <c r="IL32" s="257"/>
      <c r="IM32" s="257"/>
      <c r="IN32" s="257"/>
      <c r="IO32" s="257"/>
      <c r="IP32" s="257"/>
      <c r="IQ32" s="257"/>
      <c r="IR32" s="257"/>
      <c r="IS32" s="257"/>
      <c r="IT32" s="257"/>
      <c r="IU32" s="257"/>
      <c r="IV32" s="257"/>
      <c r="IW32" s="257"/>
      <c r="IX32" s="257"/>
      <c r="IY32" s="257"/>
      <c r="IZ32" s="257"/>
      <c r="JA32" s="257"/>
      <c r="JB32" s="257"/>
      <c r="JC32" s="257"/>
      <c r="JD32" s="257"/>
      <c r="JE32" s="257"/>
      <c r="JF32" s="257"/>
      <c r="JG32" s="257"/>
      <c r="JH32" s="257"/>
      <c r="JI32" s="257"/>
      <c r="JJ32" s="257"/>
      <c r="JK32" s="257"/>
      <c r="JL32" s="257"/>
      <c r="JM32" s="257"/>
      <c r="JN32" s="257"/>
      <c r="JO32" s="257"/>
      <c r="JP32" s="257"/>
      <c r="JQ32" s="257"/>
      <c r="JR32" s="257"/>
      <c r="JS32" s="257"/>
      <c r="JT32" s="257"/>
      <c r="JU32" s="257"/>
      <c r="JV32" s="257"/>
      <c r="JW32" s="257"/>
      <c r="JX32" s="257"/>
      <c r="JY32" s="257"/>
      <c r="JZ32" s="257"/>
      <c r="KA32" s="257"/>
      <c r="KB32" s="257"/>
      <c r="KC32" s="257"/>
      <c r="KD32" s="257"/>
      <c r="KE32" s="257"/>
      <c r="KF32" s="257"/>
      <c r="KG32" s="257"/>
      <c r="KH32" s="257"/>
      <c r="KI32" s="257"/>
      <c r="KJ32" s="257"/>
      <c r="KK32" s="257"/>
      <c r="KL32" s="257"/>
      <c r="KM32" s="257"/>
      <c r="KN32" s="257"/>
      <c r="KO32" s="257"/>
      <c r="KP32" s="257"/>
      <c r="KQ32" s="257"/>
      <c r="KR32" s="257"/>
      <c r="KS32" s="257"/>
      <c r="KT32" s="257"/>
      <c r="KU32" s="257"/>
      <c r="KV32" s="257"/>
      <c r="KW32" s="257"/>
      <c r="KX32" s="257"/>
      <c r="KY32" s="257"/>
      <c r="KZ32" s="257"/>
      <c r="LA32" s="257"/>
      <c r="LB32" s="257"/>
      <c r="LC32" s="257"/>
      <c r="LD32" s="257"/>
      <c r="LE32" s="257"/>
      <c r="LF32" s="257"/>
      <c r="LG32" s="257"/>
      <c r="LH32" s="257"/>
      <c r="LI32" s="257"/>
      <c r="LJ32" s="257"/>
      <c r="LK32" s="257"/>
      <c r="LL32" s="257"/>
      <c r="LM32" s="257"/>
      <c r="LN32" s="257"/>
      <c r="LO32" s="257"/>
      <c r="LP32" s="257"/>
      <c r="LQ32" s="257"/>
      <c r="LR32" s="257"/>
      <c r="LS32" s="257"/>
      <c r="LT32" s="257"/>
      <c r="LU32" s="257"/>
      <c r="LV32" s="257"/>
      <c r="LW32" s="257"/>
      <c r="LX32" s="257"/>
      <c r="LY32" s="257"/>
      <c r="LZ32" s="257"/>
      <c r="MA32" s="257"/>
      <c r="MB32" s="257"/>
      <c r="MC32" s="257"/>
      <c r="MD32" s="257"/>
      <c r="ME32" s="257"/>
      <c r="MF32" s="257"/>
      <c r="MG32" s="257"/>
      <c r="MH32" s="257"/>
      <c r="MI32" s="257"/>
      <c r="MJ32" s="257"/>
      <c r="MK32" s="257"/>
      <c r="ML32" s="257"/>
      <c r="MM32" s="257"/>
      <c r="MN32" s="257"/>
      <c r="MO32" s="257"/>
      <c r="MP32" s="257"/>
      <c r="MQ32" s="257"/>
      <c r="MR32" s="257"/>
      <c r="MS32" s="257"/>
      <c r="MT32" s="257"/>
      <c r="MU32" s="257"/>
      <c r="MV32" s="257"/>
      <c r="MW32" s="257"/>
      <c r="MX32" s="257"/>
      <c r="MY32" s="257"/>
      <c r="MZ32" s="257"/>
      <c r="NA32" s="257"/>
      <c r="NB32" s="257"/>
      <c r="NC32" s="257"/>
      <c r="ND32" s="257"/>
      <c r="NE32" s="257"/>
      <c r="NF32" s="257"/>
      <c r="NG32" s="257"/>
      <c r="NH32" s="257"/>
      <c r="NI32" s="257"/>
      <c r="NJ32" s="257"/>
      <c r="NK32" s="257"/>
      <c r="NL32" s="257"/>
      <c r="NM32" s="257"/>
      <c r="NN32" s="257"/>
      <c r="NO32" s="257"/>
      <c r="NP32" s="257"/>
      <c r="NQ32" s="257"/>
      <c r="NR32" s="257"/>
      <c r="NS32" s="257"/>
      <c r="NT32" s="257"/>
      <c r="NU32" s="257"/>
      <c r="NV32" s="257"/>
      <c r="NW32" s="257"/>
      <c r="NX32" s="257"/>
      <c r="NY32" s="257"/>
      <c r="NZ32" s="257"/>
      <c r="OA32" s="257"/>
      <c r="OB32" s="257"/>
      <c r="OC32" s="257"/>
      <c r="OD32" s="257"/>
      <c r="OE32" s="257"/>
      <c r="OF32" s="257"/>
      <c r="OG32" s="257"/>
      <c r="OH32" s="257"/>
      <c r="OI32" s="257"/>
      <c r="OJ32" s="257"/>
      <c r="OK32" s="257"/>
      <c r="OL32" s="257"/>
      <c r="OM32" s="257"/>
      <c r="ON32" s="257"/>
      <c r="OO32" s="257"/>
      <c r="OP32" s="257"/>
      <c r="OQ32" s="257"/>
      <c r="OR32" s="257"/>
      <c r="OS32" s="257"/>
      <c r="OT32" s="257"/>
      <c r="OU32" s="257"/>
      <c r="OV32" s="257"/>
      <c r="OW32" s="257"/>
      <c r="OX32" s="257"/>
      <c r="OY32" s="257"/>
      <c r="OZ32" s="257"/>
      <c r="PA32" s="257"/>
      <c r="PB32" s="257"/>
      <c r="PC32" s="257"/>
      <c r="PD32" s="257"/>
      <c r="PE32" s="257"/>
      <c r="PF32" s="257"/>
      <c r="PG32" s="257"/>
      <c r="PH32" s="257"/>
      <c r="PI32" s="257"/>
      <c r="PJ32" s="257"/>
      <c r="PK32" s="257"/>
      <c r="PL32" s="257"/>
      <c r="PM32" s="257"/>
      <c r="PN32" s="257"/>
      <c r="PO32" s="257"/>
      <c r="PP32" s="257"/>
      <c r="PQ32" s="257"/>
      <c r="PR32" s="257"/>
      <c r="PS32" s="257"/>
      <c r="PT32" s="257"/>
      <c r="PU32" s="257"/>
      <c r="PV32" s="257"/>
      <c r="PW32" s="257"/>
      <c r="PX32" s="257"/>
      <c r="PY32" s="257"/>
      <c r="PZ32" s="257"/>
      <c r="QA32" s="257"/>
      <c r="QB32" s="257"/>
      <c r="QC32" s="257"/>
      <c r="QD32" s="257"/>
      <c r="QE32" s="257"/>
      <c r="QF32" s="257"/>
      <c r="QG32" s="257"/>
      <c r="QH32" s="257"/>
      <c r="QI32" s="257"/>
      <c r="QJ32" s="257"/>
      <c r="QK32" s="257"/>
      <c r="QL32" s="257"/>
      <c r="QM32" s="257"/>
      <c r="QN32" s="257"/>
      <c r="QO32" s="257"/>
      <c r="QP32" s="257"/>
      <c r="QQ32" s="257"/>
      <c r="QR32" s="257"/>
      <c r="QS32" s="257"/>
      <c r="QT32" s="257"/>
      <c r="QU32" s="257"/>
      <c r="QV32" s="257"/>
      <c r="QW32" s="257"/>
      <c r="QX32" s="257"/>
      <c r="QY32" s="257"/>
      <c r="QZ32" s="257"/>
      <c r="RA32" s="257"/>
      <c r="RB32" s="257"/>
      <c r="RC32" s="257"/>
      <c r="RD32" s="257"/>
      <c r="RE32" s="257"/>
      <c r="RF32" s="257"/>
      <c r="RG32" s="257"/>
      <c r="RH32" s="257"/>
      <c r="RI32" s="257"/>
      <c r="RJ32" s="257"/>
      <c r="RK32" s="257"/>
      <c r="RL32" s="257"/>
      <c r="RM32" s="257"/>
      <c r="RN32" s="257"/>
      <c r="RO32" s="257"/>
      <c r="RP32" s="257"/>
      <c r="RQ32" s="257"/>
      <c r="RR32" s="257"/>
      <c r="RS32" s="257"/>
      <c r="RT32" s="257"/>
      <c r="RU32" s="257"/>
      <c r="RV32" s="257"/>
      <c r="RW32" s="257"/>
      <c r="RX32" s="257"/>
      <c r="RY32" s="257"/>
      <c r="RZ32" s="257"/>
      <c r="SA32" s="257"/>
      <c r="SB32" s="257"/>
      <c r="SC32" s="257"/>
      <c r="SD32" s="257"/>
      <c r="SE32" s="257"/>
      <c r="SF32" s="257"/>
      <c r="SG32" s="257"/>
      <c r="SH32" s="257"/>
      <c r="SI32" s="257"/>
      <c r="SJ32" s="257"/>
      <c r="SK32" s="257"/>
      <c r="SL32" s="257"/>
      <c r="SM32" s="257"/>
      <c r="SN32" s="257"/>
      <c r="SO32" s="257"/>
      <c r="SP32" s="257"/>
      <c r="SQ32" s="257"/>
      <c r="SR32" s="257"/>
      <c r="SS32" s="257"/>
      <c r="ST32" s="257"/>
      <c r="SU32" s="257"/>
      <c r="SV32" s="257"/>
      <c r="SW32" s="257"/>
      <c r="SX32" s="257"/>
      <c r="SY32" s="257"/>
      <c r="SZ32" s="257"/>
      <c r="TA32" s="257"/>
      <c r="TB32" s="257"/>
      <c r="TC32" s="257"/>
      <c r="TD32" s="257"/>
      <c r="TE32" s="257"/>
      <c r="TF32" s="257"/>
      <c r="TG32" s="257"/>
      <c r="TH32" s="257"/>
      <c r="TI32" s="257"/>
      <c r="TJ32" s="257"/>
      <c r="TK32" s="257"/>
      <c r="TL32" s="257"/>
      <c r="TM32" s="257"/>
      <c r="TN32" s="257"/>
      <c r="TO32" s="257"/>
      <c r="TP32" s="257"/>
      <c r="TQ32" s="257"/>
      <c r="TR32" s="257"/>
      <c r="TS32" s="257"/>
      <c r="TT32" s="257"/>
      <c r="TU32" s="257"/>
      <c r="TV32" s="257"/>
      <c r="TW32" s="257"/>
      <c r="TX32" s="257"/>
      <c r="TY32" s="257"/>
      <c r="TZ32" s="257"/>
      <c r="UA32" s="257"/>
      <c r="UB32" s="257"/>
      <c r="UC32" s="257"/>
      <c r="UD32" s="257"/>
      <c r="UE32" s="257"/>
      <c r="UF32" s="257"/>
      <c r="UG32" s="257"/>
      <c r="UH32" s="257"/>
      <c r="UI32" s="257"/>
      <c r="UJ32" s="257"/>
      <c r="UK32" s="257"/>
      <c r="UL32" s="257"/>
      <c r="UM32" s="257"/>
      <c r="UN32" s="257"/>
      <c r="UO32" s="257"/>
      <c r="UP32" s="257"/>
      <c r="UQ32" s="257"/>
      <c r="UR32" s="257"/>
      <c r="US32" s="257"/>
      <c r="UT32" s="257"/>
      <c r="UU32" s="257"/>
      <c r="UV32" s="257"/>
      <c r="UW32" s="257"/>
      <c r="UX32" s="257"/>
      <c r="UY32" s="257"/>
      <c r="UZ32" s="257"/>
      <c r="VA32" s="257"/>
      <c r="VB32" s="257"/>
      <c r="VC32" s="257"/>
      <c r="VD32" s="257"/>
      <c r="VE32" s="257"/>
      <c r="VF32" s="257"/>
      <c r="VG32" s="257"/>
      <c r="VH32" s="257"/>
      <c r="VI32" s="257"/>
      <c r="VJ32" s="257"/>
      <c r="VK32" s="257"/>
      <c r="VL32" s="257"/>
      <c r="VM32" s="257"/>
      <c r="VN32" s="257"/>
      <c r="VO32" s="257"/>
      <c r="VP32" s="257"/>
      <c r="VQ32" s="257"/>
      <c r="VR32" s="257"/>
      <c r="VS32" s="257"/>
      <c r="VT32" s="257"/>
      <c r="VU32" s="257"/>
      <c r="VV32" s="257"/>
      <c r="VW32" s="257"/>
      <c r="VX32" s="257"/>
      <c r="VY32" s="257"/>
      <c r="VZ32" s="257"/>
      <c r="WA32" s="257"/>
      <c r="WB32" s="257"/>
      <c r="WC32" s="257"/>
      <c r="WD32" s="257"/>
      <c r="WE32" s="257"/>
      <c r="WF32" s="257"/>
      <c r="WG32" s="257"/>
      <c r="WH32" s="257"/>
      <c r="WI32" s="257"/>
      <c r="WJ32" s="257"/>
      <c r="WK32" s="257"/>
      <c r="WL32" s="257"/>
      <c r="WM32" s="257"/>
      <c r="WN32" s="257"/>
      <c r="WO32" s="257"/>
      <c r="WP32" s="257"/>
      <c r="WQ32" s="257"/>
      <c r="WR32" s="257"/>
      <c r="WS32" s="257"/>
      <c r="WT32" s="257"/>
      <c r="WU32" s="257"/>
      <c r="WV32" s="257"/>
      <c r="WW32" s="257"/>
      <c r="WX32" s="257"/>
      <c r="WY32" s="257"/>
      <c r="WZ32" s="257"/>
      <c r="XA32" s="257"/>
      <c r="XB32" s="257"/>
      <c r="XC32" s="257"/>
      <c r="XD32" s="257"/>
      <c r="XE32" s="257"/>
      <c r="XF32" s="257"/>
      <c r="XG32" s="257"/>
      <c r="XH32" s="257"/>
      <c r="XI32" s="257"/>
      <c r="XJ32" s="257"/>
      <c r="XK32" s="257"/>
      <c r="XL32" s="257"/>
      <c r="XM32" s="257"/>
      <c r="XN32" s="257"/>
      <c r="XO32" s="257"/>
      <c r="XP32" s="257"/>
      <c r="XQ32" s="257"/>
      <c r="XR32" s="257"/>
      <c r="XS32" s="257"/>
      <c r="XT32" s="257"/>
      <c r="XU32" s="257"/>
      <c r="XV32" s="257"/>
      <c r="XW32" s="257"/>
      <c r="XX32" s="257"/>
      <c r="XY32" s="257"/>
      <c r="XZ32" s="257"/>
      <c r="YA32" s="257"/>
      <c r="YB32" s="257"/>
      <c r="YC32" s="257"/>
      <c r="YD32" s="257"/>
      <c r="YE32" s="257"/>
      <c r="YF32" s="257"/>
      <c r="YG32" s="257"/>
      <c r="YH32" s="257"/>
      <c r="YI32" s="257"/>
      <c r="YJ32" s="257"/>
      <c r="YK32" s="257"/>
      <c r="YL32" s="257"/>
      <c r="YM32" s="257"/>
      <c r="YN32" s="257"/>
      <c r="YO32" s="257"/>
      <c r="YP32" s="257"/>
      <c r="YQ32" s="257"/>
      <c r="YR32" s="257"/>
      <c r="YS32" s="257"/>
      <c r="YT32" s="257"/>
      <c r="YU32" s="257"/>
      <c r="YV32" s="257"/>
      <c r="YW32" s="257"/>
      <c r="YX32" s="257"/>
      <c r="YY32" s="257"/>
      <c r="YZ32" s="257"/>
      <c r="ZA32" s="257"/>
      <c r="ZB32" s="257"/>
      <c r="ZC32" s="257"/>
      <c r="ZD32" s="257"/>
      <c r="ZE32" s="257"/>
      <c r="ZF32" s="257"/>
      <c r="ZG32" s="257"/>
      <c r="ZH32" s="257"/>
      <c r="ZI32" s="257"/>
      <c r="ZJ32" s="257"/>
      <c r="ZK32" s="257"/>
      <c r="ZL32" s="257"/>
      <c r="ZM32" s="257"/>
      <c r="ZN32" s="257"/>
      <c r="ZO32" s="257"/>
      <c r="ZP32" s="257"/>
      <c r="ZQ32" s="257"/>
      <c r="ZR32" s="257"/>
      <c r="ZS32" s="257"/>
      <c r="ZT32" s="257"/>
      <c r="ZU32" s="257"/>
      <c r="ZV32" s="257"/>
      <c r="ZW32" s="257"/>
      <c r="ZX32" s="257"/>
      <c r="ZY32" s="257"/>
      <c r="ZZ32" s="257"/>
      <c r="AAA32" s="257"/>
      <c r="AAB32" s="257"/>
      <c r="AAC32" s="257"/>
      <c r="AAD32" s="257"/>
      <c r="AAE32" s="257"/>
      <c r="AAF32" s="257"/>
      <c r="AAG32" s="257"/>
      <c r="AAH32" s="257"/>
      <c r="AAI32" s="257"/>
      <c r="AAJ32" s="257"/>
      <c r="AAK32" s="257"/>
      <c r="AAL32" s="257"/>
      <c r="AAM32" s="257"/>
      <c r="AAN32" s="257"/>
      <c r="AAO32" s="257"/>
      <c r="AAP32" s="257"/>
      <c r="AAQ32" s="257"/>
      <c r="AAR32" s="257"/>
      <c r="AAS32" s="257"/>
      <c r="AAT32" s="257"/>
      <c r="AAU32" s="257"/>
      <c r="AAV32" s="257"/>
      <c r="AAW32" s="257"/>
      <c r="AAX32" s="257"/>
      <c r="AAY32" s="257"/>
      <c r="AAZ32" s="257"/>
      <c r="ABA32" s="257"/>
      <c r="ABB32" s="257"/>
      <c r="ABC32" s="257"/>
      <c r="ABD32" s="257"/>
      <c r="ABE32" s="257"/>
      <c r="ABF32" s="257"/>
      <c r="ABG32" s="257"/>
      <c r="ABH32" s="257"/>
      <c r="ABI32" s="257"/>
      <c r="ABJ32" s="257"/>
      <c r="ABK32" s="257"/>
      <c r="ABL32" s="257"/>
      <c r="ABM32" s="257"/>
      <c r="ABN32" s="257"/>
      <c r="ABO32" s="257"/>
      <c r="ABP32" s="257"/>
      <c r="ABQ32" s="257"/>
      <c r="ABR32" s="257"/>
      <c r="ABS32" s="257"/>
      <c r="ABT32" s="257"/>
      <c r="ABU32" s="257"/>
      <c r="ABV32" s="257"/>
      <c r="ABW32" s="257"/>
      <c r="ABX32" s="257"/>
      <c r="ABY32" s="257"/>
      <c r="ABZ32" s="257"/>
      <c r="ACA32" s="257"/>
      <c r="ACB32" s="257"/>
      <c r="ACC32" s="257"/>
      <c r="ACD32" s="257"/>
      <c r="ACE32" s="257"/>
      <c r="ACF32" s="257"/>
      <c r="ACG32" s="257"/>
      <c r="ACH32" s="257"/>
      <c r="ACI32" s="257"/>
      <c r="ACJ32" s="257"/>
      <c r="ACK32" s="257"/>
      <c r="ACL32" s="257"/>
      <c r="ACM32" s="257"/>
      <c r="ACN32" s="257"/>
      <c r="ACO32" s="257"/>
      <c r="ACP32" s="257"/>
      <c r="ACQ32" s="257"/>
      <c r="ACR32" s="257"/>
      <c r="ACS32" s="257"/>
      <c r="ACT32" s="257"/>
      <c r="ACU32" s="257"/>
      <c r="ACV32" s="257"/>
      <c r="ACW32" s="257"/>
      <c r="ACX32" s="257"/>
      <c r="ACY32" s="257"/>
      <c r="ACZ32" s="257"/>
      <c r="ADA32" s="257"/>
      <c r="ADB32" s="257"/>
      <c r="ADC32" s="257"/>
      <c r="ADD32" s="257"/>
      <c r="ADE32" s="257"/>
      <c r="ADF32" s="257"/>
      <c r="ADG32" s="257"/>
      <c r="ADH32" s="257"/>
      <c r="ADI32" s="257"/>
      <c r="ADJ32" s="257"/>
      <c r="ADK32" s="257"/>
      <c r="ADL32" s="257"/>
      <c r="ADM32" s="257"/>
      <c r="ADN32" s="257"/>
      <c r="ADO32" s="257"/>
      <c r="ADP32" s="257"/>
      <c r="ADQ32" s="257"/>
      <c r="ADR32" s="257"/>
      <c r="ADS32" s="257"/>
      <c r="ADT32" s="257"/>
      <c r="ADU32" s="257"/>
      <c r="ADV32" s="257"/>
      <c r="ADW32" s="257"/>
      <c r="ADX32" s="257"/>
      <c r="ADY32" s="257"/>
      <c r="ADZ32" s="257"/>
      <c r="AEA32" s="257"/>
      <c r="AEB32" s="257"/>
      <c r="AEC32" s="257"/>
      <c r="AED32" s="257"/>
      <c r="AEE32" s="257"/>
      <c r="AEF32" s="257"/>
      <c r="AEG32" s="257"/>
      <c r="AEH32" s="257"/>
      <c r="AEI32" s="257"/>
      <c r="AEJ32" s="257"/>
      <c r="AEK32" s="257"/>
      <c r="AEL32" s="257"/>
      <c r="AEM32" s="257"/>
      <c r="AEN32" s="257"/>
      <c r="AEO32" s="257"/>
      <c r="AEP32" s="257"/>
      <c r="AEQ32" s="257"/>
      <c r="AER32" s="257"/>
      <c r="AES32" s="257"/>
      <c r="AET32" s="257"/>
      <c r="AEU32" s="257"/>
      <c r="AEV32" s="257"/>
      <c r="AEW32" s="257"/>
      <c r="AEX32" s="257"/>
      <c r="AEY32" s="257"/>
      <c r="AEZ32" s="257"/>
      <c r="AFA32" s="257"/>
      <c r="AFB32" s="257"/>
      <c r="AFC32" s="257"/>
      <c r="AFD32" s="257"/>
      <c r="AFE32" s="257"/>
      <c r="AFF32" s="257"/>
      <c r="AFG32" s="257"/>
      <c r="AFH32" s="257"/>
      <c r="AFI32" s="257"/>
      <c r="AFJ32" s="257"/>
      <c r="AFK32" s="257"/>
      <c r="AFL32" s="257"/>
      <c r="AFM32" s="257"/>
      <c r="AFN32" s="257"/>
      <c r="AFO32" s="257"/>
      <c r="AFP32" s="257"/>
      <c r="AFQ32" s="257"/>
      <c r="AFR32" s="257"/>
      <c r="AFS32" s="257"/>
      <c r="AFT32" s="257"/>
      <c r="AFU32" s="257"/>
      <c r="AFV32" s="257"/>
      <c r="AFW32" s="257"/>
      <c r="AFX32" s="257"/>
      <c r="AFY32" s="257"/>
      <c r="AFZ32" s="257"/>
      <c r="AGA32" s="257"/>
      <c r="AGB32" s="257"/>
      <c r="AGC32" s="257"/>
      <c r="AGD32" s="257"/>
      <c r="AGE32" s="257"/>
      <c r="AGF32" s="257"/>
      <c r="AGG32" s="257"/>
      <c r="AGH32" s="257"/>
      <c r="AGI32" s="257"/>
      <c r="AGJ32" s="257"/>
      <c r="AGK32" s="257"/>
      <c r="AGL32" s="257"/>
      <c r="AGM32" s="257"/>
      <c r="AGN32" s="257"/>
      <c r="AGO32" s="257"/>
      <c r="AGP32" s="257"/>
      <c r="AGQ32" s="257"/>
      <c r="AGR32" s="257"/>
      <c r="AGS32" s="257"/>
      <c r="AGT32" s="257"/>
      <c r="AGU32" s="257"/>
      <c r="AGV32" s="257"/>
      <c r="AGW32" s="257"/>
      <c r="AGX32" s="257"/>
      <c r="AGY32" s="257"/>
      <c r="AGZ32" s="257"/>
      <c r="AHA32" s="257"/>
      <c r="AHB32" s="257"/>
      <c r="AHC32" s="257"/>
      <c r="AHD32" s="257"/>
      <c r="AHE32" s="257"/>
      <c r="AHF32" s="257"/>
      <c r="AHG32" s="257"/>
      <c r="AHH32" s="257"/>
      <c r="AHI32" s="257"/>
      <c r="AHJ32" s="257"/>
      <c r="AHK32" s="257"/>
      <c r="AHL32" s="257"/>
      <c r="AHM32" s="257"/>
      <c r="AHN32" s="257"/>
      <c r="AHO32" s="257"/>
      <c r="AHP32" s="257"/>
      <c r="AHQ32" s="257"/>
      <c r="AHR32" s="257"/>
      <c r="AHS32" s="257"/>
      <c r="AHT32" s="257"/>
      <c r="AHU32" s="257"/>
      <c r="AHV32" s="257"/>
      <c r="AHW32" s="257"/>
      <c r="AHX32" s="257"/>
      <c r="AHY32" s="257"/>
      <c r="AHZ32" s="257"/>
      <c r="AIA32" s="257"/>
      <c r="AIB32" s="257"/>
      <c r="AIC32" s="257"/>
      <c r="AID32" s="257"/>
      <c r="AIE32" s="257"/>
      <c r="AIF32" s="257"/>
      <c r="AIG32" s="257"/>
      <c r="AIH32" s="257"/>
      <c r="AII32" s="257"/>
      <c r="AIJ32" s="257"/>
      <c r="AIK32" s="257"/>
      <c r="AIL32" s="257"/>
      <c r="AIM32" s="257"/>
      <c r="AIN32" s="257"/>
      <c r="AIO32" s="257"/>
      <c r="AIP32" s="257"/>
      <c r="AIQ32" s="257"/>
      <c r="AIR32" s="257"/>
      <c r="AIS32" s="257"/>
      <c r="AIT32" s="257"/>
      <c r="AIU32" s="257"/>
      <c r="AIV32" s="257"/>
      <c r="AIW32" s="257"/>
      <c r="AIX32" s="257"/>
      <c r="AIY32" s="257"/>
      <c r="AIZ32" s="257"/>
      <c r="AJA32" s="257"/>
      <c r="AJB32" s="257"/>
      <c r="AJC32" s="257"/>
      <c r="AJD32" s="257"/>
      <c r="AJE32" s="257"/>
      <c r="AJF32" s="257"/>
      <c r="AJG32" s="257"/>
      <c r="AJH32" s="257"/>
      <c r="AJI32" s="257"/>
      <c r="AJJ32" s="257"/>
      <c r="AJK32" s="257"/>
      <c r="AJL32" s="257"/>
      <c r="AJM32" s="257"/>
      <c r="AJN32" s="257"/>
      <c r="AJO32" s="257"/>
      <c r="AJP32" s="257"/>
      <c r="AJQ32" s="257"/>
      <c r="AJR32" s="257"/>
      <c r="AJS32" s="257"/>
      <c r="AJT32" s="257"/>
      <c r="AJU32" s="257"/>
      <c r="AJV32" s="257"/>
      <c r="AJW32" s="257"/>
      <c r="AJX32" s="257"/>
      <c r="AJY32" s="257"/>
      <c r="AJZ32" s="257"/>
      <c r="AKA32" s="257"/>
      <c r="AKB32" s="257"/>
      <c r="AKC32" s="257"/>
      <c r="AKD32" s="257"/>
      <c r="AKE32" s="257"/>
      <c r="AKF32" s="257"/>
      <c r="AKG32" s="257"/>
      <c r="AKH32" s="257"/>
      <c r="AKI32" s="257"/>
      <c r="AKJ32" s="257"/>
      <c r="AKK32" s="257"/>
      <c r="AKL32" s="257"/>
      <c r="AKM32" s="257"/>
      <c r="AKN32" s="257"/>
      <c r="AKO32" s="257"/>
      <c r="AKP32" s="257"/>
      <c r="AKQ32" s="257"/>
      <c r="AKR32" s="257"/>
      <c r="AKS32" s="257"/>
      <c r="AKT32" s="257"/>
      <c r="AKU32" s="257"/>
      <c r="AKV32" s="257"/>
      <c r="AKW32" s="257"/>
      <c r="AKX32" s="257"/>
      <c r="AKY32" s="257"/>
      <c r="AKZ32" s="257"/>
      <c r="ALA32" s="257"/>
      <c r="ALB32" s="257"/>
      <c r="ALC32" s="257"/>
      <c r="ALD32" s="257"/>
      <c r="ALE32" s="257"/>
      <c r="ALF32" s="257"/>
      <c r="ALG32" s="257"/>
      <c r="ALH32" s="257"/>
      <c r="ALI32" s="257"/>
      <c r="ALJ32" s="257"/>
      <c r="ALK32" s="257"/>
      <c r="ALL32" s="257"/>
      <c r="ALM32" s="257"/>
      <c r="ALN32" s="257"/>
      <c r="ALO32" s="257"/>
    </row>
    <row r="33" spans="1:1003" s="258" customFormat="1" ht="10.5" customHeight="1" x14ac:dyDescent="0.2">
      <c r="A33" s="248" t="s">
        <v>171</v>
      </c>
      <c r="B33" s="344" t="s">
        <v>58</v>
      </c>
      <c r="C33" s="345" t="s">
        <v>58</v>
      </c>
      <c r="D33" s="345" t="s">
        <v>58</v>
      </c>
      <c r="E33" s="345" t="s">
        <v>58</v>
      </c>
      <c r="F33" s="345" t="s">
        <v>58</v>
      </c>
      <c r="G33" s="345" t="s">
        <v>58</v>
      </c>
      <c r="H33" s="345" t="s">
        <v>58</v>
      </c>
      <c r="I33" s="345" t="s">
        <v>58</v>
      </c>
      <c r="J33" s="346" t="s">
        <v>58</v>
      </c>
      <c r="K33" s="249"/>
      <c r="L33" s="249" t="s">
        <v>49</v>
      </c>
      <c r="M33" s="249"/>
      <c r="N33" s="249"/>
      <c r="O33" s="249"/>
      <c r="P33" s="249"/>
      <c r="Q33" s="250">
        <f t="shared" si="5"/>
        <v>108</v>
      </c>
      <c r="R33" s="250"/>
      <c r="S33" s="251">
        <f t="shared" si="9"/>
        <v>0</v>
      </c>
      <c r="T33" s="300">
        <f t="shared" si="6"/>
        <v>162</v>
      </c>
      <c r="U33" s="252">
        <f t="shared" si="7"/>
        <v>54</v>
      </c>
      <c r="V33" s="249">
        <f t="shared" si="2"/>
        <v>108</v>
      </c>
      <c r="W33" s="249">
        <f>V33-X33-Z33-Y33</f>
        <v>90</v>
      </c>
      <c r="X33" s="249">
        <v>18</v>
      </c>
      <c r="Y33" s="249">
        <v>0</v>
      </c>
      <c r="Z33" s="249"/>
      <c r="AA33" s="249">
        <f t="shared" si="4"/>
        <v>0</v>
      </c>
      <c r="AB33" s="249">
        <v>54</v>
      </c>
      <c r="AC33" s="255"/>
      <c r="AD33" s="249">
        <v>54</v>
      </c>
      <c r="AE33" s="249"/>
      <c r="AF33" s="249"/>
      <c r="AG33" s="249"/>
      <c r="AH33" s="301">
        <v>54</v>
      </c>
      <c r="AI33" s="255"/>
      <c r="AJ33" s="249">
        <v>54</v>
      </c>
      <c r="AK33" s="249"/>
      <c r="AL33" s="249"/>
      <c r="AM33" s="253"/>
      <c r="AN33" s="254">
        <v>0</v>
      </c>
      <c r="AO33" s="255"/>
      <c r="AP33" s="249"/>
      <c r="AQ33" s="249"/>
      <c r="AR33" s="249"/>
      <c r="AS33" s="254">
        <v>0</v>
      </c>
      <c r="AT33" s="255"/>
      <c r="AU33" s="249"/>
      <c r="AV33" s="249"/>
      <c r="AW33" s="249"/>
      <c r="AX33" s="256">
        <v>0</v>
      </c>
      <c r="AY33" s="255"/>
      <c r="AZ33" s="249"/>
      <c r="BA33" s="249"/>
      <c r="BB33" s="253"/>
      <c r="BC33" s="254">
        <v>0</v>
      </c>
      <c r="BD33" s="255"/>
      <c r="BE33" s="249"/>
      <c r="BF33" s="249"/>
      <c r="BG33" s="253"/>
      <c r="BH33" s="257"/>
      <c r="BI33" s="257"/>
      <c r="BJ33" s="257"/>
      <c r="BK33" s="257"/>
      <c r="BL33" s="257"/>
      <c r="BM33" s="257"/>
      <c r="BN33" s="257"/>
      <c r="BO33" s="257"/>
      <c r="BP33" s="257"/>
      <c r="BQ33" s="257"/>
      <c r="BR33" s="257"/>
      <c r="BS33" s="257"/>
      <c r="BT33" s="257"/>
      <c r="BU33" s="257"/>
      <c r="BV33" s="257"/>
      <c r="BW33" s="257"/>
      <c r="BX33" s="257"/>
      <c r="BY33" s="257"/>
      <c r="BZ33" s="257"/>
      <c r="CA33" s="257"/>
      <c r="CB33" s="257"/>
      <c r="CC33" s="257"/>
      <c r="CD33" s="257"/>
      <c r="CE33" s="257"/>
      <c r="CF33" s="257"/>
      <c r="CG33" s="257"/>
      <c r="CH33" s="257"/>
      <c r="CI33" s="257"/>
      <c r="CJ33" s="257"/>
      <c r="CK33" s="257"/>
      <c r="CL33" s="257"/>
      <c r="CM33" s="257"/>
      <c r="CN33" s="257"/>
      <c r="CO33" s="257"/>
      <c r="CP33" s="257"/>
      <c r="CQ33" s="257"/>
      <c r="CR33" s="257"/>
      <c r="CS33" s="257"/>
      <c r="CT33" s="257"/>
      <c r="CU33" s="257"/>
      <c r="CV33" s="257"/>
      <c r="CW33" s="257"/>
      <c r="CX33" s="257"/>
      <c r="CY33" s="257"/>
      <c r="CZ33" s="257"/>
      <c r="DA33" s="257"/>
      <c r="DB33" s="257"/>
      <c r="DC33" s="257"/>
      <c r="DD33" s="257"/>
      <c r="DE33" s="257"/>
      <c r="DF33" s="257"/>
      <c r="DG33" s="257"/>
      <c r="DH33" s="257"/>
      <c r="DI33" s="257"/>
      <c r="DJ33" s="257"/>
      <c r="DK33" s="257"/>
      <c r="DL33" s="257"/>
      <c r="DM33" s="257"/>
      <c r="DN33" s="257"/>
      <c r="DO33" s="257"/>
      <c r="DP33" s="257"/>
      <c r="DQ33" s="257"/>
      <c r="DR33" s="257"/>
      <c r="DS33" s="257"/>
      <c r="DT33" s="257"/>
      <c r="DU33" s="257"/>
      <c r="DV33" s="257"/>
      <c r="DW33" s="257"/>
      <c r="DX33" s="257"/>
      <c r="DY33" s="257"/>
      <c r="DZ33" s="257"/>
      <c r="EA33" s="257"/>
      <c r="EB33" s="257"/>
      <c r="EC33" s="257"/>
      <c r="ED33" s="257"/>
      <c r="EE33" s="257"/>
      <c r="EF33" s="257"/>
      <c r="EG33" s="257"/>
      <c r="EH33" s="257"/>
      <c r="EI33" s="257"/>
      <c r="EJ33" s="257"/>
      <c r="EK33" s="257"/>
      <c r="EL33" s="257"/>
      <c r="EM33" s="257"/>
      <c r="EN33" s="257"/>
      <c r="EO33" s="257"/>
      <c r="EP33" s="257"/>
      <c r="EQ33" s="257"/>
      <c r="ER33" s="257"/>
      <c r="ES33" s="257"/>
      <c r="ET33" s="257"/>
      <c r="EU33" s="257"/>
      <c r="EV33" s="257"/>
      <c r="EW33" s="257"/>
      <c r="EX33" s="257"/>
      <c r="EY33" s="257"/>
      <c r="EZ33" s="257"/>
      <c r="FA33" s="257"/>
      <c r="FB33" s="257"/>
      <c r="FC33" s="257"/>
      <c r="FD33" s="257"/>
      <c r="FE33" s="257"/>
      <c r="FF33" s="257"/>
      <c r="FG33" s="257"/>
      <c r="FH33" s="257"/>
      <c r="FI33" s="257"/>
      <c r="FJ33" s="257"/>
      <c r="FK33" s="257"/>
      <c r="FL33" s="257"/>
      <c r="FM33" s="257"/>
      <c r="FN33" s="257"/>
      <c r="FO33" s="257"/>
      <c r="FP33" s="257"/>
      <c r="FQ33" s="257"/>
      <c r="FR33" s="257"/>
      <c r="FS33" s="257"/>
      <c r="FT33" s="257"/>
      <c r="FU33" s="257"/>
      <c r="FV33" s="257"/>
      <c r="FW33" s="257"/>
      <c r="FX33" s="257"/>
      <c r="FY33" s="257"/>
      <c r="FZ33" s="257"/>
      <c r="GA33" s="257"/>
      <c r="GB33" s="257"/>
      <c r="GC33" s="257"/>
      <c r="GD33" s="257"/>
      <c r="GE33" s="257"/>
      <c r="GF33" s="257"/>
      <c r="GG33" s="257"/>
      <c r="GH33" s="257"/>
      <c r="GI33" s="257"/>
      <c r="GJ33" s="257"/>
      <c r="GK33" s="257"/>
      <c r="GL33" s="257"/>
      <c r="GM33" s="257"/>
      <c r="GN33" s="257"/>
      <c r="GO33" s="257"/>
      <c r="GP33" s="257"/>
      <c r="GQ33" s="257"/>
      <c r="GR33" s="257"/>
      <c r="GS33" s="257"/>
      <c r="GT33" s="257"/>
      <c r="GU33" s="257"/>
      <c r="GV33" s="257"/>
      <c r="GW33" s="257"/>
      <c r="GX33" s="257"/>
      <c r="GY33" s="257"/>
      <c r="GZ33" s="257"/>
      <c r="HA33" s="257"/>
      <c r="HB33" s="257"/>
      <c r="HC33" s="257"/>
      <c r="HD33" s="257"/>
      <c r="HE33" s="257"/>
      <c r="HF33" s="257"/>
      <c r="HG33" s="257"/>
      <c r="HH33" s="257"/>
      <c r="HI33" s="257"/>
      <c r="HJ33" s="257"/>
      <c r="HK33" s="257"/>
      <c r="HL33" s="257"/>
      <c r="HM33" s="257"/>
      <c r="HN33" s="257"/>
      <c r="HO33" s="257"/>
      <c r="HP33" s="257"/>
      <c r="HQ33" s="257"/>
      <c r="HR33" s="257"/>
      <c r="HS33" s="257"/>
      <c r="HT33" s="257"/>
      <c r="HU33" s="257"/>
      <c r="HV33" s="257"/>
      <c r="HW33" s="257"/>
      <c r="HX33" s="257"/>
      <c r="HY33" s="257"/>
      <c r="HZ33" s="257"/>
      <c r="IA33" s="257"/>
      <c r="IB33" s="257"/>
      <c r="IC33" s="257"/>
      <c r="ID33" s="257"/>
      <c r="IE33" s="257"/>
      <c r="IF33" s="257"/>
      <c r="IG33" s="257"/>
      <c r="IH33" s="257"/>
      <c r="II33" s="257"/>
      <c r="IJ33" s="257"/>
      <c r="IK33" s="257"/>
      <c r="IL33" s="257"/>
      <c r="IM33" s="257"/>
      <c r="IN33" s="257"/>
      <c r="IO33" s="257"/>
      <c r="IP33" s="257"/>
      <c r="IQ33" s="257"/>
      <c r="IR33" s="257"/>
      <c r="IS33" s="257"/>
      <c r="IT33" s="257"/>
      <c r="IU33" s="257"/>
      <c r="IV33" s="257"/>
      <c r="IW33" s="257"/>
      <c r="IX33" s="257"/>
      <c r="IY33" s="257"/>
      <c r="IZ33" s="257"/>
      <c r="JA33" s="257"/>
      <c r="JB33" s="257"/>
      <c r="JC33" s="257"/>
      <c r="JD33" s="257"/>
      <c r="JE33" s="257"/>
      <c r="JF33" s="257"/>
      <c r="JG33" s="257"/>
      <c r="JH33" s="257"/>
      <c r="JI33" s="257"/>
      <c r="JJ33" s="257"/>
      <c r="JK33" s="257"/>
      <c r="JL33" s="257"/>
      <c r="JM33" s="257"/>
      <c r="JN33" s="257"/>
      <c r="JO33" s="257"/>
      <c r="JP33" s="257"/>
      <c r="JQ33" s="257"/>
      <c r="JR33" s="257"/>
      <c r="JS33" s="257"/>
      <c r="JT33" s="257"/>
      <c r="JU33" s="257"/>
      <c r="JV33" s="257"/>
      <c r="JW33" s="257"/>
      <c r="JX33" s="257"/>
      <c r="JY33" s="257"/>
      <c r="JZ33" s="257"/>
      <c r="KA33" s="257"/>
      <c r="KB33" s="257"/>
      <c r="KC33" s="257"/>
      <c r="KD33" s="257"/>
      <c r="KE33" s="257"/>
      <c r="KF33" s="257"/>
      <c r="KG33" s="257"/>
      <c r="KH33" s="257"/>
      <c r="KI33" s="257"/>
      <c r="KJ33" s="257"/>
      <c r="KK33" s="257"/>
      <c r="KL33" s="257"/>
      <c r="KM33" s="257"/>
      <c r="KN33" s="257"/>
      <c r="KO33" s="257"/>
      <c r="KP33" s="257"/>
      <c r="KQ33" s="257"/>
      <c r="KR33" s="257"/>
      <c r="KS33" s="257"/>
      <c r="KT33" s="257"/>
      <c r="KU33" s="257"/>
      <c r="KV33" s="257"/>
      <c r="KW33" s="257"/>
      <c r="KX33" s="257"/>
      <c r="KY33" s="257"/>
      <c r="KZ33" s="257"/>
      <c r="LA33" s="257"/>
      <c r="LB33" s="257"/>
      <c r="LC33" s="257"/>
      <c r="LD33" s="257"/>
      <c r="LE33" s="257"/>
      <c r="LF33" s="257"/>
      <c r="LG33" s="257"/>
      <c r="LH33" s="257"/>
      <c r="LI33" s="257"/>
      <c r="LJ33" s="257"/>
      <c r="LK33" s="257"/>
      <c r="LL33" s="257"/>
      <c r="LM33" s="257"/>
      <c r="LN33" s="257"/>
      <c r="LO33" s="257"/>
      <c r="LP33" s="257"/>
      <c r="LQ33" s="257"/>
      <c r="LR33" s="257"/>
      <c r="LS33" s="257"/>
      <c r="LT33" s="257"/>
      <c r="LU33" s="257"/>
      <c r="LV33" s="257"/>
      <c r="LW33" s="257"/>
      <c r="LX33" s="257"/>
      <c r="LY33" s="257"/>
      <c r="LZ33" s="257"/>
      <c r="MA33" s="257"/>
      <c r="MB33" s="257"/>
      <c r="MC33" s="257"/>
      <c r="MD33" s="257"/>
      <c r="ME33" s="257"/>
      <c r="MF33" s="257"/>
      <c r="MG33" s="257"/>
      <c r="MH33" s="257"/>
      <c r="MI33" s="257"/>
      <c r="MJ33" s="257"/>
      <c r="MK33" s="257"/>
      <c r="ML33" s="257"/>
      <c r="MM33" s="257"/>
      <c r="MN33" s="257"/>
      <c r="MO33" s="257"/>
      <c r="MP33" s="257"/>
      <c r="MQ33" s="257"/>
      <c r="MR33" s="257"/>
      <c r="MS33" s="257"/>
      <c r="MT33" s="257"/>
      <c r="MU33" s="257"/>
      <c r="MV33" s="257"/>
      <c r="MW33" s="257"/>
      <c r="MX33" s="257"/>
      <c r="MY33" s="257"/>
      <c r="MZ33" s="257"/>
      <c r="NA33" s="257"/>
      <c r="NB33" s="257"/>
      <c r="NC33" s="257"/>
      <c r="ND33" s="257"/>
      <c r="NE33" s="257"/>
      <c r="NF33" s="257"/>
      <c r="NG33" s="257"/>
      <c r="NH33" s="257"/>
      <c r="NI33" s="257"/>
      <c r="NJ33" s="257"/>
      <c r="NK33" s="257"/>
      <c r="NL33" s="257"/>
      <c r="NM33" s="257"/>
      <c r="NN33" s="257"/>
      <c r="NO33" s="257"/>
      <c r="NP33" s="257"/>
      <c r="NQ33" s="257"/>
      <c r="NR33" s="257"/>
      <c r="NS33" s="257"/>
      <c r="NT33" s="257"/>
      <c r="NU33" s="257"/>
      <c r="NV33" s="257"/>
      <c r="NW33" s="257"/>
      <c r="NX33" s="257"/>
      <c r="NY33" s="257"/>
      <c r="NZ33" s="257"/>
      <c r="OA33" s="257"/>
      <c r="OB33" s="257"/>
      <c r="OC33" s="257"/>
      <c r="OD33" s="257"/>
      <c r="OE33" s="257"/>
      <c r="OF33" s="257"/>
      <c r="OG33" s="257"/>
      <c r="OH33" s="257"/>
      <c r="OI33" s="257"/>
      <c r="OJ33" s="257"/>
      <c r="OK33" s="257"/>
      <c r="OL33" s="257"/>
      <c r="OM33" s="257"/>
      <c r="ON33" s="257"/>
      <c r="OO33" s="257"/>
      <c r="OP33" s="257"/>
      <c r="OQ33" s="257"/>
      <c r="OR33" s="257"/>
      <c r="OS33" s="257"/>
      <c r="OT33" s="257"/>
      <c r="OU33" s="257"/>
      <c r="OV33" s="257"/>
      <c r="OW33" s="257"/>
      <c r="OX33" s="257"/>
      <c r="OY33" s="257"/>
      <c r="OZ33" s="257"/>
      <c r="PA33" s="257"/>
      <c r="PB33" s="257"/>
      <c r="PC33" s="257"/>
      <c r="PD33" s="257"/>
      <c r="PE33" s="257"/>
      <c r="PF33" s="257"/>
      <c r="PG33" s="257"/>
      <c r="PH33" s="257"/>
      <c r="PI33" s="257"/>
      <c r="PJ33" s="257"/>
      <c r="PK33" s="257"/>
      <c r="PL33" s="257"/>
      <c r="PM33" s="257"/>
      <c r="PN33" s="257"/>
      <c r="PO33" s="257"/>
      <c r="PP33" s="257"/>
      <c r="PQ33" s="257"/>
      <c r="PR33" s="257"/>
      <c r="PS33" s="257"/>
      <c r="PT33" s="257"/>
      <c r="PU33" s="257"/>
      <c r="PV33" s="257"/>
      <c r="PW33" s="257"/>
      <c r="PX33" s="257"/>
      <c r="PY33" s="257"/>
      <c r="PZ33" s="257"/>
      <c r="QA33" s="257"/>
      <c r="QB33" s="257"/>
      <c r="QC33" s="257"/>
      <c r="QD33" s="257"/>
      <c r="QE33" s="257"/>
      <c r="QF33" s="257"/>
      <c r="QG33" s="257"/>
      <c r="QH33" s="257"/>
      <c r="QI33" s="257"/>
      <c r="QJ33" s="257"/>
      <c r="QK33" s="257"/>
      <c r="QL33" s="257"/>
      <c r="QM33" s="257"/>
      <c r="QN33" s="257"/>
      <c r="QO33" s="257"/>
      <c r="QP33" s="257"/>
      <c r="QQ33" s="257"/>
      <c r="QR33" s="257"/>
      <c r="QS33" s="257"/>
      <c r="QT33" s="257"/>
      <c r="QU33" s="257"/>
      <c r="QV33" s="257"/>
      <c r="QW33" s="257"/>
      <c r="QX33" s="257"/>
      <c r="QY33" s="257"/>
      <c r="QZ33" s="257"/>
      <c r="RA33" s="257"/>
      <c r="RB33" s="257"/>
      <c r="RC33" s="257"/>
      <c r="RD33" s="257"/>
      <c r="RE33" s="257"/>
      <c r="RF33" s="257"/>
      <c r="RG33" s="257"/>
      <c r="RH33" s="257"/>
      <c r="RI33" s="257"/>
      <c r="RJ33" s="257"/>
      <c r="RK33" s="257"/>
      <c r="RL33" s="257"/>
      <c r="RM33" s="257"/>
      <c r="RN33" s="257"/>
      <c r="RO33" s="257"/>
      <c r="RP33" s="257"/>
      <c r="RQ33" s="257"/>
      <c r="RR33" s="257"/>
      <c r="RS33" s="257"/>
      <c r="RT33" s="257"/>
      <c r="RU33" s="257"/>
      <c r="RV33" s="257"/>
      <c r="RW33" s="257"/>
      <c r="RX33" s="257"/>
      <c r="RY33" s="257"/>
      <c r="RZ33" s="257"/>
      <c r="SA33" s="257"/>
      <c r="SB33" s="257"/>
      <c r="SC33" s="257"/>
      <c r="SD33" s="257"/>
      <c r="SE33" s="257"/>
      <c r="SF33" s="257"/>
      <c r="SG33" s="257"/>
      <c r="SH33" s="257"/>
      <c r="SI33" s="257"/>
      <c r="SJ33" s="257"/>
      <c r="SK33" s="257"/>
      <c r="SL33" s="257"/>
      <c r="SM33" s="257"/>
      <c r="SN33" s="257"/>
      <c r="SO33" s="257"/>
      <c r="SP33" s="257"/>
      <c r="SQ33" s="257"/>
      <c r="SR33" s="257"/>
      <c r="SS33" s="257"/>
      <c r="ST33" s="257"/>
      <c r="SU33" s="257"/>
      <c r="SV33" s="257"/>
      <c r="SW33" s="257"/>
      <c r="SX33" s="257"/>
      <c r="SY33" s="257"/>
      <c r="SZ33" s="257"/>
      <c r="TA33" s="257"/>
      <c r="TB33" s="257"/>
      <c r="TC33" s="257"/>
      <c r="TD33" s="257"/>
      <c r="TE33" s="257"/>
      <c r="TF33" s="257"/>
      <c r="TG33" s="257"/>
      <c r="TH33" s="257"/>
      <c r="TI33" s="257"/>
      <c r="TJ33" s="257"/>
      <c r="TK33" s="257"/>
      <c r="TL33" s="257"/>
      <c r="TM33" s="257"/>
      <c r="TN33" s="257"/>
      <c r="TO33" s="257"/>
      <c r="TP33" s="257"/>
      <c r="TQ33" s="257"/>
      <c r="TR33" s="257"/>
      <c r="TS33" s="257"/>
      <c r="TT33" s="257"/>
      <c r="TU33" s="257"/>
      <c r="TV33" s="257"/>
      <c r="TW33" s="257"/>
      <c r="TX33" s="257"/>
      <c r="TY33" s="257"/>
      <c r="TZ33" s="257"/>
      <c r="UA33" s="257"/>
      <c r="UB33" s="257"/>
      <c r="UC33" s="257"/>
      <c r="UD33" s="257"/>
      <c r="UE33" s="257"/>
      <c r="UF33" s="257"/>
      <c r="UG33" s="257"/>
      <c r="UH33" s="257"/>
      <c r="UI33" s="257"/>
      <c r="UJ33" s="257"/>
      <c r="UK33" s="257"/>
      <c r="UL33" s="257"/>
      <c r="UM33" s="257"/>
      <c r="UN33" s="257"/>
      <c r="UO33" s="257"/>
      <c r="UP33" s="257"/>
      <c r="UQ33" s="257"/>
      <c r="UR33" s="257"/>
      <c r="US33" s="257"/>
      <c r="UT33" s="257"/>
      <c r="UU33" s="257"/>
      <c r="UV33" s="257"/>
      <c r="UW33" s="257"/>
      <c r="UX33" s="257"/>
      <c r="UY33" s="257"/>
      <c r="UZ33" s="257"/>
      <c r="VA33" s="257"/>
      <c r="VB33" s="257"/>
      <c r="VC33" s="257"/>
      <c r="VD33" s="257"/>
      <c r="VE33" s="257"/>
      <c r="VF33" s="257"/>
      <c r="VG33" s="257"/>
      <c r="VH33" s="257"/>
      <c r="VI33" s="257"/>
      <c r="VJ33" s="257"/>
      <c r="VK33" s="257"/>
      <c r="VL33" s="257"/>
      <c r="VM33" s="257"/>
      <c r="VN33" s="257"/>
      <c r="VO33" s="257"/>
      <c r="VP33" s="257"/>
      <c r="VQ33" s="257"/>
      <c r="VR33" s="257"/>
      <c r="VS33" s="257"/>
      <c r="VT33" s="257"/>
      <c r="VU33" s="257"/>
      <c r="VV33" s="257"/>
      <c r="VW33" s="257"/>
      <c r="VX33" s="257"/>
      <c r="VY33" s="257"/>
      <c r="VZ33" s="257"/>
      <c r="WA33" s="257"/>
      <c r="WB33" s="257"/>
      <c r="WC33" s="257"/>
      <c r="WD33" s="257"/>
      <c r="WE33" s="257"/>
      <c r="WF33" s="257"/>
      <c r="WG33" s="257"/>
      <c r="WH33" s="257"/>
      <c r="WI33" s="257"/>
      <c r="WJ33" s="257"/>
      <c r="WK33" s="257"/>
      <c r="WL33" s="257"/>
      <c r="WM33" s="257"/>
      <c r="WN33" s="257"/>
      <c r="WO33" s="257"/>
      <c r="WP33" s="257"/>
      <c r="WQ33" s="257"/>
      <c r="WR33" s="257"/>
      <c r="WS33" s="257"/>
      <c r="WT33" s="257"/>
      <c r="WU33" s="257"/>
      <c r="WV33" s="257"/>
      <c r="WW33" s="257"/>
      <c r="WX33" s="257"/>
      <c r="WY33" s="257"/>
      <c r="WZ33" s="257"/>
      <c r="XA33" s="257"/>
      <c r="XB33" s="257"/>
      <c r="XC33" s="257"/>
      <c r="XD33" s="257"/>
      <c r="XE33" s="257"/>
      <c r="XF33" s="257"/>
      <c r="XG33" s="257"/>
      <c r="XH33" s="257"/>
      <c r="XI33" s="257"/>
      <c r="XJ33" s="257"/>
      <c r="XK33" s="257"/>
      <c r="XL33" s="257"/>
      <c r="XM33" s="257"/>
      <c r="XN33" s="257"/>
      <c r="XO33" s="257"/>
      <c r="XP33" s="257"/>
      <c r="XQ33" s="257"/>
      <c r="XR33" s="257"/>
      <c r="XS33" s="257"/>
      <c r="XT33" s="257"/>
      <c r="XU33" s="257"/>
      <c r="XV33" s="257"/>
      <c r="XW33" s="257"/>
      <c r="XX33" s="257"/>
      <c r="XY33" s="257"/>
      <c r="XZ33" s="257"/>
      <c r="YA33" s="257"/>
      <c r="YB33" s="257"/>
      <c r="YC33" s="257"/>
      <c r="YD33" s="257"/>
      <c r="YE33" s="257"/>
      <c r="YF33" s="257"/>
      <c r="YG33" s="257"/>
      <c r="YH33" s="257"/>
      <c r="YI33" s="257"/>
      <c r="YJ33" s="257"/>
      <c r="YK33" s="257"/>
      <c r="YL33" s="257"/>
      <c r="YM33" s="257"/>
      <c r="YN33" s="257"/>
      <c r="YO33" s="257"/>
      <c r="YP33" s="257"/>
      <c r="YQ33" s="257"/>
      <c r="YR33" s="257"/>
      <c r="YS33" s="257"/>
      <c r="YT33" s="257"/>
      <c r="YU33" s="257"/>
      <c r="YV33" s="257"/>
      <c r="YW33" s="257"/>
      <c r="YX33" s="257"/>
      <c r="YY33" s="257"/>
      <c r="YZ33" s="257"/>
      <c r="ZA33" s="257"/>
      <c r="ZB33" s="257"/>
      <c r="ZC33" s="257"/>
      <c r="ZD33" s="257"/>
      <c r="ZE33" s="257"/>
      <c r="ZF33" s="257"/>
      <c r="ZG33" s="257"/>
      <c r="ZH33" s="257"/>
      <c r="ZI33" s="257"/>
      <c r="ZJ33" s="257"/>
      <c r="ZK33" s="257"/>
      <c r="ZL33" s="257"/>
      <c r="ZM33" s="257"/>
      <c r="ZN33" s="257"/>
      <c r="ZO33" s="257"/>
      <c r="ZP33" s="257"/>
      <c r="ZQ33" s="257"/>
      <c r="ZR33" s="257"/>
      <c r="ZS33" s="257"/>
      <c r="ZT33" s="257"/>
      <c r="ZU33" s="257"/>
      <c r="ZV33" s="257"/>
      <c r="ZW33" s="257"/>
      <c r="ZX33" s="257"/>
      <c r="ZY33" s="257"/>
      <c r="ZZ33" s="257"/>
      <c r="AAA33" s="257"/>
      <c r="AAB33" s="257"/>
      <c r="AAC33" s="257"/>
      <c r="AAD33" s="257"/>
      <c r="AAE33" s="257"/>
      <c r="AAF33" s="257"/>
      <c r="AAG33" s="257"/>
      <c r="AAH33" s="257"/>
      <c r="AAI33" s="257"/>
      <c r="AAJ33" s="257"/>
      <c r="AAK33" s="257"/>
      <c r="AAL33" s="257"/>
      <c r="AAM33" s="257"/>
      <c r="AAN33" s="257"/>
      <c r="AAO33" s="257"/>
      <c r="AAP33" s="257"/>
      <c r="AAQ33" s="257"/>
      <c r="AAR33" s="257"/>
      <c r="AAS33" s="257"/>
      <c r="AAT33" s="257"/>
      <c r="AAU33" s="257"/>
      <c r="AAV33" s="257"/>
      <c r="AAW33" s="257"/>
      <c r="AAX33" s="257"/>
      <c r="AAY33" s="257"/>
      <c r="AAZ33" s="257"/>
      <c r="ABA33" s="257"/>
      <c r="ABB33" s="257"/>
      <c r="ABC33" s="257"/>
      <c r="ABD33" s="257"/>
      <c r="ABE33" s="257"/>
      <c r="ABF33" s="257"/>
      <c r="ABG33" s="257"/>
      <c r="ABH33" s="257"/>
      <c r="ABI33" s="257"/>
      <c r="ABJ33" s="257"/>
      <c r="ABK33" s="257"/>
      <c r="ABL33" s="257"/>
      <c r="ABM33" s="257"/>
      <c r="ABN33" s="257"/>
      <c r="ABO33" s="257"/>
      <c r="ABP33" s="257"/>
      <c r="ABQ33" s="257"/>
      <c r="ABR33" s="257"/>
      <c r="ABS33" s="257"/>
      <c r="ABT33" s="257"/>
      <c r="ABU33" s="257"/>
      <c r="ABV33" s="257"/>
      <c r="ABW33" s="257"/>
      <c r="ABX33" s="257"/>
      <c r="ABY33" s="257"/>
      <c r="ABZ33" s="257"/>
      <c r="ACA33" s="257"/>
      <c r="ACB33" s="257"/>
      <c r="ACC33" s="257"/>
      <c r="ACD33" s="257"/>
      <c r="ACE33" s="257"/>
      <c r="ACF33" s="257"/>
      <c r="ACG33" s="257"/>
      <c r="ACH33" s="257"/>
      <c r="ACI33" s="257"/>
      <c r="ACJ33" s="257"/>
      <c r="ACK33" s="257"/>
      <c r="ACL33" s="257"/>
      <c r="ACM33" s="257"/>
      <c r="ACN33" s="257"/>
      <c r="ACO33" s="257"/>
      <c r="ACP33" s="257"/>
      <c r="ACQ33" s="257"/>
      <c r="ACR33" s="257"/>
      <c r="ACS33" s="257"/>
      <c r="ACT33" s="257"/>
      <c r="ACU33" s="257"/>
      <c r="ACV33" s="257"/>
      <c r="ACW33" s="257"/>
      <c r="ACX33" s="257"/>
      <c r="ACY33" s="257"/>
      <c r="ACZ33" s="257"/>
      <c r="ADA33" s="257"/>
      <c r="ADB33" s="257"/>
      <c r="ADC33" s="257"/>
      <c r="ADD33" s="257"/>
      <c r="ADE33" s="257"/>
      <c r="ADF33" s="257"/>
      <c r="ADG33" s="257"/>
      <c r="ADH33" s="257"/>
      <c r="ADI33" s="257"/>
      <c r="ADJ33" s="257"/>
      <c r="ADK33" s="257"/>
      <c r="ADL33" s="257"/>
      <c r="ADM33" s="257"/>
      <c r="ADN33" s="257"/>
      <c r="ADO33" s="257"/>
      <c r="ADP33" s="257"/>
      <c r="ADQ33" s="257"/>
      <c r="ADR33" s="257"/>
      <c r="ADS33" s="257"/>
      <c r="ADT33" s="257"/>
      <c r="ADU33" s="257"/>
      <c r="ADV33" s="257"/>
      <c r="ADW33" s="257"/>
      <c r="ADX33" s="257"/>
      <c r="ADY33" s="257"/>
      <c r="ADZ33" s="257"/>
      <c r="AEA33" s="257"/>
      <c r="AEB33" s="257"/>
      <c r="AEC33" s="257"/>
      <c r="AED33" s="257"/>
      <c r="AEE33" s="257"/>
      <c r="AEF33" s="257"/>
      <c r="AEG33" s="257"/>
      <c r="AEH33" s="257"/>
      <c r="AEI33" s="257"/>
      <c r="AEJ33" s="257"/>
      <c r="AEK33" s="257"/>
      <c r="AEL33" s="257"/>
      <c r="AEM33" s="257"/>
      <c r="AEN33" s="257"/>
      <c r="AEO33" s="257"/>
      <c r="AEP33" s="257"/>
      <c r="AEQ33" s="257"/>
      <c r="AER33" s="257"/>
      <c r="AES33" s="257"/>
      <c r="AET33" s="257"/>
      <c r="AEU33" s="257"/>
      <c r="AEV33" s="257"/>
      <c r="AEW33" s="257"/>
      <c r="AEX33" s="257"/>
      <c r="AEY33" s="257"/>
      <c r="AEZ33" s="257"/>
      <c r="AFA33" s="257"/>
      <c r="AFB33" s="257"/>
      <c r="AFC33" s="257"/>
      <c r="AFD33" s="257"/>
      <c r="AFE33" s="257"/>
      <c r="AFF33" s="257"/>
      <c r="AFG33" s="257"/>
      <c r="AFH33" s="257"/>
      <c r="AFI33" s="257"/>
      <c r="AFJ33" s="257"/>
      <c r="AFK33" s="257"/>
      <c r="AFL33" s="257"/>
      <c r="AFM33" s="257"/>
      <c r="AFN33" s="257"/>
      <c r="AFO33" s="257"/>
      <c r="AFP33" s="257"/>
      <c r="AFQ33" s="257"/>
      <c r="AFR33" s="257"/>
      <c r="AFS33" s="257"/>
      <c r="AFT33" s="257"/>
      <c r="AFU33" s="257"/>
      <c r="AFV33" s="257"/>
      <c r="AFW33" s="257"/>
      <c r="AFX33" s="257"/>
      <c r="AFY33" s="257"/>
      <c r="AFZ33" s="257"/>
      <c r="AGA33" s="257"/>
      <c r="AGB33" s="257"/>
      <c r="AGC33" s="257"/>
      <c r="AGD33" s="257"/>
      <c r="AGE33" s="257"/>
      <c r="AGF33" s="257"/>
      <c r="AGG33" s="257"/>
      <c r="AGH33" s="257"/>
      <c r="AGI33" s="257"/>
      <c r="AGJ33" s="257"/>
      <c r="AGK33" s="257"/>
      <c r="AGL33" s="257"/>
      <c r="AGM33" s="257"/>
      <c r="AGN33" s="257"/>
      <c r="AGO33" s="257"/>
      <c r="AGP33" s="257"/>
      <c r="AGQ33" s="257"/>
      <c r="AGR33" s="257"/>
      <c r="AGS33" s="257"/>
      <c r="AGT33" s="257"/>
      <c r="AGU33" s="257"/>
      <c r="AGV33" s="257"/>
      <c r="AGW33" s="257"/>
      <c r="AGX33" s="257"/>
      <c r="AGY33" s="257"/>
      <c r="AGZ33" s="257"/>
      <c r="AHA33" s="257"/>
      <c r="AHB33" s="257"/>
      <c r="AHC33" s="257"/>
      <c r="AHD33" s="257"/>
      <c r="AHE33" s="257"/>
      <c r="AHF33" s="257"/>
      <c r="AHG33" s="257"/>
      <c r="AHH33" s="257"/>
      <c r="AHI33" s="257"/>
      <c r="AHJ33" s="257"/>
      <c r="AHK33" s="257"/>
      <c r="AHL33" s="257"/>
      <c r="AHM33" s="257"/>
      <c r="AHN33" s="257"/>
      <c r="AHO33" s="257"/>
      <c r="AHP33" s="257"/>
      <c r="AHQ33" s="257"/>
      <c r="AHR33" s="257"/>
      <c r="AHS33" s="257"/>
      <c r="AHT33" s="257"/>
      <c r="AHU33" s="257"/>
      <c r="AHV33" s="257"/>
      <c r="AHW33" s="257"/>
      <c r="AHX33" s="257"/>
      <c r="AHY33" s="257"/>
      <c r="AHZ33" s="257"/>
      <c r="AIA33" s="257"/>
      <c r="AIB33" s="257"/>
      <c r="AIC33" s="257"/>
      <c r="AID33" s="257"/>
      <c r="AIE33" s="257"/>
      <c r="AIF33" s="257"/>
      <c r="AIG33" s="257"/>
      <c r="AIH33" s="257"/>
      <c r="AII33" s="257"/>
      <c r="AIJ33" s="257"/>
      <c r="AIK33" s="257"/>
      <c r="AIL33" s="257"/>
      <c r="AIM33" s="257"/>
      <c r="AIN33" s="257"/>
      <c r="AIO33" s="257"/>
      <c r="AIP33" s="257"/>
      <c r="AIQ33" s="257"/>
      <c r="AIR33" s="257"/>
      <c r="AIS33" s="257"/>
      <c r="AIT33" s="257"/>
      <c r="AIU33" s="257"/>
      <c r="AIV33" s="257"/>
      <c r="AIW33" s="257"/>
      <c r="AIX33" s="257"/>
      <c r="AIY33" s="257"/>
      <c r="AIZ33" s="257"/>
      <c r="AJA33" s="257"/>
      <c r="AJB33" s="257"/>
      <c r="AJC33" s="257"/>
      <c r="AJD33" s="257"/>
      <c r="AJE33" s="257"/>
      <c r="AJF33" s="257"/>
      <c r="AJG33" s="257"/>
      <c r="AJH33" s="257"/>
      <c r="AJI33" s="257"/>
      <c r="AJJ33" s="257"/>
      <c r="AJK33" s="257"/>
      <c r="AJL33" s="257"/>
      <c r="AJM33" s="257"/>
      <c r="AJN33" s="257"/>
      <c r="AJO33" s="257"/>
      <c r="AJP33" s="257"/>
      <c r="AJQ33" s="257"/>
      <c r="AJR33" s="257"/>
      <c r="AJS33" s="257"/>
      <c r="AJT33" s="257"/>
      <c r="AJU33" s="257"/>
      <c r="AJV33" s="257"/>
      <c r="AJW33" s="257"/>
      <c r="AJX33" s="257"/>
      <c r="AJY33" s="257"/>
      <c r="AJZ33" s="257"/>
      <c r="AKA33" s="257"/>
      <c r="AKB33" s="257"/>
      <c r="AKC33" s="257"/>
      <c r="AKD33" s="257"/>
      <c r="AKE33" s="257"/>
      <c r="AKF33" s="257"/>
      <c r="AKG33" s="257"/>
      <c r="AKH33" s="257"/>
      <c r="AKI33" s="257"/>
      <c r="AKJ33" s="257"/>
      <c r="AKK33" s="257"/>
      <c r="AKL33" s="257"/>
      <c r="AKM33" s="257"/>
      <c r="AKN33" s="257"/>
      <c r="AKO33" s="257"/>
      <c r="AKP33" s="257"/>
      <c r="AKQ33" s="257"/>
      <c r="AKR33" s="257"/>
      <c r="AKS33" s="257"/>
      <c r="AKT33" s="257"/>
      <c r="AKU33" s="257"/>
      <c r="AKV33" s="257"/>
      <c r="AKW33" s="257"/>
      <c r="AKX33" s="257"/>
      <c r="AKY33" s="257"/>
      <c r="AKZ33" s="257"/>
      <c r="ALA33" s="257"/>
      <c r="ALB33" s="257"/>
      <c r="ALC33" s="257"/>
      <c r="ALD33" s="257"/>
      <c r="ALE33" s="257"/>
      <c r="ALF33" s="257"/>
      <c r="ALG33" s="257"/>
      <c r="ALH33" s="257"/>
      <c r="ALI33" s="257"/>
      <c r="ALJ33" s="257"/>
      <c r="ALK33" s="257"/>
      <c r="ALL33" s="257"/>
      <c r="ALM33" s="257"/>
      <c r="ALN33" s="257"/>
      <c r="ALO33" s="257"/>
    </row>
    <row r="34" spans="1:1003" s="258" customFormat="1" ht="10.5" customHeight="1" x14ac:dyDescent="0.2">
      <c r="A34" s="248" t="s">
        <v>172</v>
      </c>
      <c r="B34" s="344" t="s">
        <v>137</v>
      </c>
      <c r="C34" s="345"/>
      <c r="D34" s="345"/>
      <c r="E34" s="345"/>
      <c r="F34" s="345"/>
      <c r="G34" s="345"/>
      <c r="H34" s="345"/>
      <c r="I34" s="345"/>
      <c r="J34" s="346"/>
      <c r="K34" s="249"/>
      <c r="L34" s="249" t="s">
        <v>49</v>
      </c>
      <c r="M34" s="249"/>
      <c r="N34" s="249"/>
      <c r="O34" s="249"/>
      <c r="P34" s="249"/>
      <c r="Q34" s="250">
        <f t="shared" si="5"/>
        <v>72</v>
      </c>
      <c r="R34" s="250"/>
      <c r="S34" s="251">
        <f t="shared" si="9"/>
        <v>0</v>
      </c>
      <c r="T34" s="300">
        <f t="shared" si="6"/>
        <v>108</v>
      </c>
      <c r="U34" s="252">
        <f t="shared" si="7"/>
        <v>36</v>
      </c>
      <c r="V34" s="249">
        <f t="shared" si="2"/>
        <v>72</v>
      </c>
      <c r="W34" s="249">
        <f t="shared" ref="W34:W35" si="16">V34-X34-Z34-Y34</f>
        <v>38</v>
      </c>
      <c r="X34" s="249">
        <v>9</v>
      </c>
      <c r="Y34" s="253">
        <v>25</v>
      </c>
      <c r="Z34" s="249"/>
      <c r="AA34" s="249">
        <f t="shared" si="4"/>
        <v>0</v>
      </c>
      <c r="AB34" s="249">
        <f>AD34+AF34+AG34</f>
        <v>0</v>
      </c>
      <c r="AC34" s="255"/>
      <c r="AD34" s="249"/>
      <c r="AE34" s="249"/>
      <c r="AF34" s="249"/>
      <c r="AG34" s="249"/>
      <c r="AH34" s="301">
        <f t="shared" ref="AH34" si="17">AJ34+AL34+AM34</f>
        <v>72</v>
      </c>
      <c r="AI34" s="255"/>
      <c r="AJ34" s="249">
        <v>72</v>
      </c>
      <c r="AK34" s="249"/>
      <c r="AL34" s="249"/>
      <c r="AM34" s="253"/>
      <c r="AN34" s="254">
        <f t="shared" si="11"/>
        <v>0</v>
      </c>
      <c r="AO34" s="255"/>
      <c r="AP34" s="249"/>
      <c r="AQ34" s="249"/>
      <c r="AR34" s="249"/>
      <c r="AS34" s="254">
        <f t="shared" si="12"/>
        <v>0</v>
      </c>
      <c r="AT34" s="255"/>
      <c r="AU34" s="249"/>
      <c r="AV34" s="249"/>
      <c r="AW34" s="249"/>
      <c r="AX34" s="256">
        <f t="shared" si="13"/>
        <v>0</v>
      </c>
      <c r="AY34" s="255"/>
      <c r="AZ34" s="249"/>
      <c r="BA34" s="249"/>
      <c r="BB34" s="253"/>
      <c r="BC34" s="254">
        <f t="shared" si="14"/>
        <v>0</v>
      </c>
      <c r="BD34" s="255"/>
      <c r="BE34" s="249"/>
      <c r="BF34" s="249"/>
      <c r="BG34" s="253"/>
      <c r="BH34" s="257"/>
      <c r="BI34" s="257"/>
      <c r="BJ34" s="257"/>
      <c r="BK34" s="257"/>
      <c r="BL34" s="257"/>
      <c r="BM34" s="257"/>
      <c r="BN34" s="257"/>
      <c r="BO34" s="257"/>
      <c r="BP34" s="257"/>
      <c r="BQ34" s="257"/>
      <c r="BR34" s="257"/>
      <c r="BS34" s="257"/>
      <c r="BT34" s="257"/>
      <c r="BU34" s="257"/>
      <c r="BV34" s="257"/>
      <c r="BW34" s="257"/>
      <c r="BX34" s="257"/>
      <c r="BY34" s="257"/>
      <c r="BZ34" s="257"/>
      <c r="CA34" s="257"/>
      <c r="CB34" s="257"/>
      <c r="CC34" s="257"/>
      <c r="CD34" s="257"/>
      <c r="CE34" s="257"/>
      <c r="CF34" s="257"/>
      <c r="CG34" s="257"/>
      <c r="CH34" s="257"/>
      <c r="CI34" s="257"/>
      <c r="CJ34" s="257"/>
      <c r="CK34" s="257"/>
      <c r="CL34" s="257"/>
      <c r="CM34" s="257"/>
      <c r="CN34" s="257"/>
      <c r="CO34" s="257"/>
      <c r="CP34" s="257"/>
      <c r="CQ34" s="257"/>
      <c r="CR34" s="257"/>
      <c r="CS34" s="257"/>
      <c r="CT34" s="257"/>
      <c r="CU34" s="257"/>
      <c r="CV34" s="257"/>
      <c r="CW34" s="257"/>
      <c r="CX34" s="257"/>
      <c r="CY34" s="257"/>
      <c r="CZ34" s="257"/>
      <c r="DA34" s="257"/>
      <c r="DB34" s="257"/>
      <c r="DC34" s="257"/>
      <c r="DD34" s="257"/>
      <c r="DE34" s="257"/>
      <c r="DF34" s="257"/>
      <c r="DG34" s="257"/>
      <c r="DH34" s="257"/>
      <c r="DI34" s="257"/>
      <c r="DJ34" s="257"/>
      <c r="DK34" s="257"/>
      <c r="DL34" s="257"/>
      <c r="DM34" s="257"/>
      <c r="DN34" s="257"/>
      <c r="DO34" s="257"/>
      <c r="DP34" s="257"/>
      <c r="DQ34" s="257"/>
      <c r="DR34" s="257"/>
      <c r="DS34" s="257"/>
      <c r="DT34" s="257"/>
      <c r="DU34" s="257"/>
      <c r="DV34" s="257"/>
      <c r="DW34" s="257"/>
      <c r="DX34" s="257"/>
      <c r="DY34" s="257"/>
      <c r="DZ34" s="257"/>
      <c r="EA34" s="257"/>
      <c r="EB34" s="257"/>
      <c r="EC34" s="257"/>
      <c r="ED34" s="257"/>
      <c r="EE34" s="257"/>
      <c r="EF34" s="257"/>
      <c r="EG34" s="257"/>
      <c r="EH34" s="257"/>
      <c r="EI34" s="257"/>
      <c r="EJ34" s="257"/>
      <c r="EK34" s="257"/>
      <c r="EL34" s="257"/>
      <c r="EM34" s="257"/>
      <c r="EN34" s="257"/>
      <c r="EO34" s="257"/>
      <c r="EP34" s="257"/>
      <c r="EQ34" s="257"/>
      <c r="ER34" s="257"/>
      <c r="ES34" s="257"/>
      <c r="ET34" s="257"/>
      <c r="EU34" s="257"/>
      <c r="EV34" s="257"/>
      <c r="EW34" s="257"/>
      <c r="EX34" s="257"/>
      <c r="EY34" s="257"/>
      <c r="EZ34" s="257"/>
      <c r="FA34" s="257"/>
      <c r="FB34" s="257"/>
      <c r="FC34" s="257"/>
      <c r="FD34" s="257"/>
      <c r="FE34" s="257"/>
      <c r="FF34" s="257"/>
      <c r="FG34" s="257"/>
      <c r="FH34" s="257"/>
      <c r="FI34" s="257"/>
      <c r="FJ34" s="257"/>
      <c r="FK34" s="257"/>
      <c r="FL34" s="257"/>
      <c r="FM34" s="257"/>
      <c r="FN34" s="257"/>
      <c r="FO34" s="257"/>
      <c r="FP34" s="257"/>
      <c r="FQ34" s="257"/>
      <c r="FR34" s="257"/>
      <c r="FS34" s="257"/>
      <c r="FT34" s="257"/>
      <c r="FU34" s="257"/>
      <c r="FV34" s="257"/>
      <c r="FW34" s="257"/>
      <c r="FX34" s="257"/>
      <c r="FY34" s="257"/>
      <c r="FZ34" s="257"/>
      <c r="GA34" s="257"/>
      <c r="GB34" s="257"/>
      <c r="GC34" s="257"/>
      <c r="GD34" s="257"/>
      <c r="GE34" s="257"/>
      <c r="GF34" s="257"/>
      <c r="GG34" s="257"/>
      <c r="GH34" s="257"/>
      <c r="GI34" s="257"/>
      <c r="GJ34" s="257"/>
      <c r="GK34" s="257"/>
      <c r="GL34" s="257"/>
      <c r="GM34" s="257"/>
      <c r="GN34" s="257"/>
      <c r="GO34" s="257"/>
      <c r="GP34" s="257"/>
      <c r="GQ34" s="257"/>
      <c r="GR34" s="257"/>
      <c r="GS34" s="257"/>
      <c r="GT34" s="257"/>
      <c r="GU34" s="257"/>
      <c r="GV34" s="257"/>
      <c r="GW34" s="257"/>
      <c r="GX34" s="257"/>
      <c r="GY34" s="257"/>
      <c r="GZ34" s="257"/>
      <c r="HA34" s="257"/>
      <c r="HB34" s="257"/>
      <c r="HC34" s="257"/>
      <c r="HD34" s="257"/>
      <c r="HE34" s="257"/>
      <c r="HF34" s="257"/>
      <c r="HG34" s="257"/>
      <c r="HH34" s="257"/>
      <c r="HI34" s="257"/>
      <c r="HJ34" s="257"/>
      <c r="HK34" s="257"/>
      <c r="HL34" s="257"/>
      <c r="HM34" s="257"/>
      <c r="HN34" s="257"/>
      <c r="HO34" s="257"/>
      <c r="HP34" s="257"/>
      <c r="HQ34" s="257"/>
      <c r="HR34" s="257"/>
      <c r="HS34" s="257"/>
      <c r="HT34" s="257"/>
      <c r="HU34" s="257"/>
      <c r="HV34" s="257"/>
      <c r="HW34" s="257"/>
      <c r="HX34" s="257"/>
      <c r="HY34" s="257"/>
      <c r="HZ34" s="257"/>
      <c r="IA34" s="257"/>
      <c r="IB34" s="257"/>
      <c r="IC34" s="257"/>
      <c r="ID34" s="257"/>
      <c r="IE34" s="257"/>
      <c r="IF34" s="257"/>
      <c r="IG34" s="257"/>
      <c r="IH34" s="257"/>
      <c r="II34" s="257"/>
      <c r="IJ34" s="257"/>
      <c r="IK34" s="257"/>
      <c r="IL34" s="257"/>
      <c r="IM34" s="257"/>
      <c r="IN34" s="257"/>
      <c r="IO34" s="257"/>
      <c r="IP34" s="257"/>
      <c r="IQ34" s="257"/>
      <c r="IR34" s="257"/>
      <c r="IS34" s="257"/>
      <c r="IT34" s="257"/>
      <c r="IU34" s="257"/>
      <c r="IV34" s="257"/>
      <c r="IW34" s="257"/>
      <c r="IX34" s="257"/>
      <c r="IY34" s="257"/>
      <c r="IZ34" s="257"/>
      <c r="JA34" s="257"/>
      <c r="JB34" s="257"/>
      <c r="JC34" s="257"/>
      <c r="JD34" s="257"/>
      <c r="JE34" s="257"/>
      <c r="JF34" s="257"/>
      <c r="JG34" s="257"/>
      <c r="JH34" s="257"/>
      <c r="JI34" s="257"/>
      <c r="JJ34" s="257"/>
      <c r="JK34" s="257"/>
      <c r="JL34" s="257"/>
      <c r="JM34" s="257"/>
      <c r="JN34" s="257"/>
      <c r="JO34" s="257"/>
      <c r="JP34" s="257"/>
      <c r="JQ34" s="257"/>
      <c r="JR34" s="257"/>
      <c r="JS34" s="257"/>
      <c r="JT34" s="257"/>
      <c r="JU34" s="257"/>
      <c r="JV34" s="257"/>
      <c r="JW34" s="257"/>
      <c r="JX34" s="257"/>
      <c r="JY34" s="257"/>
      <c r="JZ34" s="257"/>
      <c r="KA34" s="257"/>
      <c r="KB34" s="257"/>
      <c r="KC34" s="257"/>
      <c r="KD34" s="257"/>
      <c r="KE34" s="257"/>
      <c r="KF34" s="257"/>
      <c r="KG34" s="257"/>
      <c r="KH34" s="257"/>
      <c r="KI34" s="257"/>
      <c r="KJ34" s="257"/>
      <c r="KK34" s="257"/>
      <c r="KL34" s="257"/>
      <c r="KM34" s="257"/>
      <c r="KN34" s="257"/>
      <c r="KO34" s="257"/>
      <c r="KP34" s="257"/>
      <c r="KQ34" s="257"/>
      <c r="KR34" s="257"/>
      <c r="KS34" s="257"/>
      <c r="KT34" s="257"/>
      <c r="KU34" s="257"/>
      <c r="KV34" s="257"/>
      <c r="KW34" s="257"/>
      <c r="KX34" s="257"/>
      <c r="KY34" s="257"/>
      <c r="KZ34" s="257"/>
      <c r="LA34" s="257"/>
      <c r="LB34" s="257"/>
      <c r="LC34" s="257"/>
      <c r="LD34" s="257"/>
      <c r="LE34" s="257"/>
      <c r="LF34" s="257"/>
      <c r="LG34" s="257"/>
      <c r="LH34" s="257"/>
      <c r="LI34" s="257"/>
      <c r="LJ34" s="257"/>
      <c r="LK34" s="257"/>
      <c r="LL34" s="257"/>
      <c r="LM34" s="257"/>
      <c r="LN34" s="257"/>
      <c r="LO34" s="257"/>
      <c r="LP34" s="257"/>
      <c r="LQ34" s="257"/>
      <c r="LR34" s="257"/>
      <c r="LS34" s="257"/>
      <c r="LT34" s="257"/>
      <c r="LU34" s="257"/>
      <c r="LV34" s="257"/>
      <c r="LW34" s="257"/>
      <c r="LX34" s="257"/>
      <c r="LY34" s="257"/>
      <c r="LZ34" s="257"/>
      <c r="MA34" s="257"/>
      <c r="MB34" s="257"/>
      <c r="MC34" s="257"/>
      <c r="MD34" s="257"/>
      <c r="ME34" s="257"/>
      <c r="MF34" s="257"/>
      <c r="MG34" s="257"/>
      <c r="MH34" s="257"/>
      <c r="MI34" s="257"/>
      <c r="MJ34" s="257"/>
      <c r="MK34" s="257"/>
      <c r="ML34" s="257"/>
      <c r="MM34" s="257"/>
      <c r="MN34" s="257"/>
      <c r="MO34" s="257"/>
      <c r="MP34" s="257"/>
      <c r="MQ34" s="257"/>
      <c r="MR34" s="257"/>
      <c r="MS34" s="257"/>
      <c r="MT34" s="257"/>
      <c r="MU34" s="257"/>
      <c r="MV34" s="257"/>
      <c r="MW34" s="257"/>
      <c r="MX34" s="257"/>
      <c r="MY34" s="257"/>
      <c r="MZ34" s="257"/>
      <c r="NA34" s="257"/>
      <c r="NB34" s="257"/>
      <c r="NC34" s="257"/>
      <c r="ND34" s="257"/>
      <c r="NE34" s="257"/>
      <c r="NF34" s="257"/>
      <c r="NG34" s="257"/>
      <c r="NH34" s="257"/>
      <c r="NI34" s="257"/>
      <c r="NJ34" s="257"/>
      <c r="NK34" s="257"/>
      <c r="NL34" s="257"/>
      <c r="NM34" s="257"/>
      <c r="NN34" s="257"/>
      <c r="NO34" s="257"/>
      <c r="NP34" s="257"/>
      <c r="NQ34" s="257"/>
      <c r="NR34" s="257"/>
      <c r="NS34" s="257"/>
      <c r="NT34" s="257"/>
      <c r="NU34" s="257"/>
      <c r="NV34" s="257"/>
      <c r="NW34" s="257"/>
      <c r="NX34" s="257"/>
      <c r="NY34" s="257"/>
      <c r="NZ34" s="257"/>
      <c r="OA34" s="257"/>
      <c r="OB34" s="257"/>
      <c r="OC34" s="257"/>
      <c r="OD34" s="257"/>
      <c r="OE34" s="257"/>
      <c r="OF34" s="257"/>
      <c r="OG34" s="257"/>
      <c r="OH34" s="257"/>
      <c r="OI34" s="257"/>
      <c r="OJ34" s="257"/>
      <c r="OK34" s="257"/>
      <c r="OL34" s="257"/>
      <c r="OM34" s="257"/>
      <c r="ON34" s="257"/>
      <c r="OO34" s="257"/>
      <c r="OP34" s="257"/>
      <c r="OQ34" s="257"/>
      <c r="OR34" s="257"/>
      <c r="OS34" s="257"/>
      <c r="OT34" s="257"/>
      <c r="OU34" s="257"/>
      <c r="OV34" s="257"/>
      <c r="OW34" s="257"/>
      <c r="OX34" s="257"/>
      <c r="OY34" s="257"/>
      <c r="OZ34" s="257"/>
      <c r="PA34" s="257"/>
      <c r="PB34" s="257"/>
      <c r="PC34" s="257"/>
      <c r="PD34" s="257"/>
      <c r="PE34" s="257"/>
      <c r="PF34" s="257"/>
      <c r="PG34" s="257"/>
      <c r="PH34" s="257"/>
      <c r="PI34" s="257"/>
      <c r="PJ34" s="257"/>
      <c r="PK34" s="257"/>
      <c r="PL34" s="257"/>
      <c r="PM34" s="257"/>
      <c r="PN34" s="257"/>
      <c r="PO34" s="257"/>
      <c r="PP34" s="257"/>
      <c r="PQ34" s="257"/>
      <c r="PR34" s="257"/>
      <c r="PS34" s="257"/>
      <c r="PT34" s="257"/>
      <c r="PU34" s="257"/>
      <c r="PV34" s="257"/>
      <c r="PW34" s="257"/>
      <c r="PX34" s="257"/>
      <c r="PY34" s="257"/>
      <c r="PZ34" s="257"/>
      <c r="QA34" s="257"/>
      <c r="QB34" s="257"/>
      <c r="QC34" s="257"/>
      <c r="QD34" s="257"/>
      <c r="QE34" s="257"/>
      <c r="QF34" s="257"/>
      <c r="QG34" s="257"/>
      <c r="QH34" s="257"/>
      <c r="QI34" s="257"/>
      <c r="QJ34" s="257"/>
      <c r="QK34" s="257"/>
      <c r="QL34" s="257"/>
      <c r="QM34" s="257"/>
      <c r="QN34" s="257"/>
      <c r="QO34" s="257"/>
      <c r="QP34" s="257"/>
      <c r="QQ34" s="257"/>
      <c r="QR34" s="257"/>
      <c r="QS34" s="257"/>
      <c r="QT34" s="257"/>
      <c r="QU34" s="257"/>
      <c r="QV34" s="257"/>
      <c r="QW34" s="257"/>
      <c r="QX34" s="257"/>
      <c r="QY34" s="257"/>
      <c r="QZ34" s="257"/>
      <c r="RA34" s="257"/>
      <c r="RB34" s="257"/>
      <c r="RC34" s="257"/>
      <c r="RD34" s="257"/>
      <c r="RE34" s="257"/>
      <c r="RF34" s="257"/>
      <c r="RG34" s="257"/>
      <c r="RH34" s="257"/>
      <c r="RI34" s="257"/>
      <c r="RJ34" s="257"/>
      <c r="RK34" s="257"/>
      <c r="RL34" s="257"/>
      <c r="RM34" s="257"/>
      <c r="RN34" s="257"/>
      <c r="RO34" s="257"/>
      <c r="RP34" s="257"/>
      <c r="RQ34" s="257"/>
      <c r="RR34" s="257"/>
      <c r="RS34" s="257"/>
      <c r="RT34" s="257"/>
      <c r="RU34" s="257"/>
      <c r="RV34" s="257"/>
      <c r="RW34" s="257"/>
      <c r="RX34" s="257"/>
      <c r="RY34" s="257"/>
      <c r="RZ34" s="257"/>
      <c r="SA34" s="257"/>
      <c r="SB34" s="257"/>
      <c r="SC34" s="257"/>
      <c r="SD34" s="257"/>
      <c r="SE34" s="257"/>
      <c r="SF34" s="257"/>
      <c r="SG34" s="257"/>
      <c r="SH34" s="257"/>
      <c r="SI34" s="257"/>
      <c r="SJ34" s="257"/>
      <c r="SK34" s="257"/>
      <c r="SL34" s="257"/>
      <c r="SM34" s="257"/>
      <c r="SN34" s="257"/>
      <c r="SO34" s="257"/>
      <c r="SP34" s="257"/>
      <c r="SQ34" s="257"/>
      <c r="SR34" s="257"/>
      <c r="SS34" s="257"/>
      <c r="ST34" s="257"/>
      <c r="SU34" s="257"/>
      <c r="SV34" s="257"/>
      <c r="SW34" s="257"/>
      <c r="SX34" s="257"/>
      <c r="SY34" s="257"/>
      <c r="SZ34" s="257"/>
      <c r="TA34" s="257"/>
      <c r="TB34" s="257"/>
      <c r="TC34" s="257"/>
      <c r="TD34" s="257"/>
      <c r="TE34" s="257"/>
      <c r="TF34" s="257"/>
      <c r="TG34" s="257"/>
      <c r="TH34" s="257"/>
      <c r="TI34" s="257"/>
      <c r="TJ34" s="257"/>
      <c r="TK34" s="257"/>
      <c r="TL34" s="257"/>
      <c r="TM34" s="257"/>
      <c r="TN34" s="257"/>
      <c r="TO34" s="257"/>
      <c r="TP34" s="257"/>
      <c r="TQ34" s="257"/>
      <c r="TR34" s="257"/>
      <c r="TS34" s="257"/>
      <c r="TT34" s="257"/>
      <c r="TU34" s="257"/>
      <c r="TV34" s="257"/>
      <c r="TW34" s="257"/>
      <c r="TX34" s="257"/>
      <c r="TY34" s="257"/>
      <c r="TZ34" s="257"/>
      <c r="UA34" s="257"/>
      <c r="UB34" s="257"/>
      <c r="UC34" s="257"/>
      <c r="UD34" s="257"/>
      <c r="UE34" s="257"/>
      <c r="UF34" s="257"/>
      <c r="UG34" s="257"/>
      <c r="UH34" s="257"/>
      <c r="UI34" s="257"/>
      <c r="UJ34" s="257"/>
      <c r="UK34" s="257"/>
      <c r="UL34" s="257"/>
      <c r="UM34" s="257"/>
      <c r="UN34" s="257"/>
      <c r="UO34" s="257"/>
      <c r="UP34" s="257"/>
      <c r="UQ34" s="257"/>
      <c r="UR34" s="257"/>
      <c r="US34" s="257"/>
      <c r="UT34" s="257"/>
      <c r="UU34" s="257"/>
      <c r="UV34" s="257"/>
      <c r="UW34" s="257"/>
      <c r="UX34" s="257"/>
      <c r="UY34" s="257"/>
      <c r="UZ34" s="257"/>
      <c r="VA34" s="257"/>
      <c r="VB34" s="257"/>
      <c r="VC34" s="257"/>
      <c r="VD34" s="257"/>
      <c r="VE34" s="257"/>
      <c r="VF34" s="257"/>
      <c r="VG34" s="257"/>
      <c r="VH34" s="257"/>
      <c r="VI34" s="257"/>
      <c r="VJ34" s="257"/>
      <c r="VK34" s="257"/>
      <c r="VL34" s="257"/>
      <c r="VM34" s="257"/>
      <c r="VN34" s="257"/>
      <c r="VO34" s="257"/>
      <c r="VP34" s="257"/>
      <c r="VQ34" s="257"/>
      <c r="VR34" s="257"/>
      <c r="VS34" s="257"/>
      <c r="VT34" s="257"/>
      <c r="VU34" s="257"/>
      <c r="VV34" s="257"/>
      <c r="VW34" s="257"/>
      <c r="VX34" s="257"/>
      <c r="VY34" s="257"/>
      <c r="VZ34" s="257"/>
      <c r="WA34" s="257"/>
      <c r="WB34" s="257"/>
      <c r="WC34" s="257"/>
      <c r="WD34" s="257"/>
      <c r="WE34" s="257"/>
      <c r="WF34" s="257"/>
      <c r="WG34" s="257"/>
      <c r="WH34" s="257"/>
      <c r="WI34" s="257"/>
      <c r="WJ34" s="257"/>
      <c r="WK34" s="257"/>
      <c r="WL34" s="257"/>
      <c r="WM34" s="257"/>
      <c r="WN34" s="257"/>
      <c r="WO34" s="257"/>
      <c r="WP34" s="257"/>
      <c r="WQ34" s="257"/>
      <c r="WR34" s="257"/>
      <c r="WS34" s="257"/>
      <c r="WT34" s="257"/>
      <c r="WU34" s="257"/>
      <c r="WV34" s="257"/>
      <c r="WW34" s="257"/>
      <c r="WX34" s="257"/>
      <c r="WY34" s="257"/>
      <c r="WZ34" s="257"/>
      <c r="XA34" s="257"/>
      <c r="XB34" s="257"/>
      <c r="XC34" s="257"/>
      <c r="XD34" s="257"/>
      <c r="XE34" s="257"/>
      <c r="XF34" s="257"/>
      <c r="XG34" s="257"/>
      <c r="XH34" s="257"/>
      <c r="XI34" s="257"/>
      <c r="XJ34" s="257"/>
      <c r="XK34" s="257"/>
      <c r="XL34" s="257"/>
      <c r="XM34" s="257"/>
      <c r="XN34" s="257"/>
      <c r="XO34" s="257"/>
      <c r="XP34" s="257"/>
      <c r="XQ34" s="257"/>
      <c r="XR34" s="257"/>
      <c r="XS34" s="257"/>
      <c r="XT34" s="257"/>
      <c r="XU34" s="257"/>
      <c r="XV34" s="257"/>
      <c r="XW34" s="257"/>
      <c r="XX34" s="257"/>
      <c r="XY34" s="257"/>
      <c r="XZ34" s="257"/>
      <c r="YA34" s="257"/>
      <c r="YB34" s="257"/>
      <c r="YC34" s="257"/>
      <c r="YD34" s="257"/>
      <c r="YE34" s="257"/>
      <c r="YF34" s="257"/>
      <c r="YG34" s="257"/>
      <c r="YH34" s="257"/>
      <c r="YI34" s="257"/>
      <c r="YJ34" s="257"/>
      <c r="YK34" s="257"/>
      <c r="YL34" s="257"/>
      <c r="YM34" s="257"/>
      <c r="YN34" s="257"/>
      <c r="YO34" s="257"/>
      <c r="YP34" s="257"/>
      <c r="YQ34" s="257"/>
      <c r="YR34" s="257"/>
      <c r="YS34" s="257"/>
      <c r="YT34" s="257"/>
      <c r="YU34" s="257"/>
      <c r="YV34" s="257"/>
      <c r="YW34" s="257"/>
      <c r="YX34" s="257"/>
      <c r="YY34" s="257"/>
      <c r="YZ34" s="257"/>
      <c r="ZA34" s="257"/>
      <c r="ZB34" s="257"/>
      <c r="ZC34" s="257"/>
      <c r="ZD34" s="257"/>
      <c r="ZE34" s="257"/>
      <c r="ZF34" s="257"/>
      <c r="ZG34" s="257"/>
      <c r="ZH34" s="257"/>
      <c r="ZI34" s="257"/>
      <c r="ZJ34" s="257"/>
      <c r="ZK34" s="257"/>
      <c r="ZL34" s="257"/>
      <c r="ZM34" s="257"/>
      <c r="ZN34" s="257"/>
      <c r="ZO34" s="257"/>
      <c r="ZP34" s="257"/>
      <c r="ZQ34" s="257"/>
      <c r="ZR34" s="257"/>
      <c r="ZS34" s="257"/>
      <c r="ZT34" s="257"/>
      <c r="ZU34" s="257"/>
      <c r="ZV34" s="257"/>
      <c r="ZW34" s="257"/>
      <c r="ZX34" s="257"/>
      <c r="ZY34" s="257"/>
      <c r="ZZ34" s="257"/>
      <c r="AAA34" s="257"/>
      <c r="AAB34" s="257"/>
      <c r="AAC34" s="257"/>
      <c r="AAD34" s="257"/>
      <c r="AAE34" s="257"/>
      <c r="AAF34" s="257"/>
      <c r="AAG34" s="257"/>
      <c r="AAH34" s="257"/>
      <c r="AAI34" s="257"/>
      <c r="AAJ34" s="257"/>
      <c r="AAK34" s="257"/>
      <c r="AAL34" s="257"/>
      <c r="AAM34" s="257"/>
      <c r="AAN34" s="257"/>
      <c r="AAO34" s="257"/>
      <c r="AAP34" s="257"/>
      <c r="AAQ34" s="257"/>
      <c r="AAR34" s="257"/>
      <c r="AAS34" s="257"/>
      <c r="AAT34" s="257"/>
      <c r="AAU34" s="257"/>
      <c r="AAV34" s="257"/>
      <c r="AAW34" s="257"/>
      <c r="AAX34" s="257"/>
      <c r="AAY34" s="257"/>
      <c r="AAZ34" s="257"/>
      <c r="ABA34" s="257"/>
      <c r="ABB34" s="257"/>
      <c r="ABC34" s="257"/>
      <c r="ABD34" s="257"/>
      <c r="ABE34" s="257"/>
      <c r="ABF34" s="257"/>
      <c r="ABG34" s="257"/>
      <c r="ABH34" s="257"/>
      <c r="ABI34" s="257"/>
      <c r="ABJ34" s="257"/>
      <c r="ABK34" s="257"/>
      <c r="ABL34" s="257"/>
      <c r="ABM34" s="257"/>
      <c r="ABN34" s="257"/>
      <c r="ABO34" s="257"/>
      <c r="ABP34" s="257"/>
      <c r="ABQ34" s="257"/>
      <c r="ABR34" s="257"/>
      <c r="ABS34" s="257"/>
      <c r="ABT34" s="257"/>
      <c r="ABU34" s="257"/>
      <c r="ABV34" s="257"/>
      <c r="ABW34" s="257"/>
      <c r="ABX34" s="257"/>
      <c r="ABY34" s="257"/>
      <c r="ABZ34" s="257"/>
      <c r="ACA34" s="257"/>
      <c r="ACB34" s="257"/>
      <c r="ACC34" s="257"/>
      <c r="ACD34" s="257"/>
      <c r="ACE34" s="257"/>
      <c r="ACF34" s="257"/>
      <c r="ACG34" s="257"/>
      <c r="ACH34" s="257"/>
      <c r="ACI34" s="257"/>
      <c r="ACJ34" s="257"/>
      <c r="ACK34" s="257"/>
      <c r="ACL34" s="257"/>
      <c r="ACM34" s="257"/>
      <c r="ACN34" s="257"/>
      <c r="ACO34" s="257"/>
      <c r="ACP34" s="257"/>
      <c r="ACQ34" s="257"/>
      <c r="ACR34" s="257"/>
      <c r="ACS34" s="257"/>
      <c r="ACT34" s="257"/>
      <c r="ACU34" s="257"/>
      <c r="ACV34" s="257"/>
      <c r="ACW34" s="257"/>
      <c r="ACX34" s="257"/>
      <c r="ACY34" s="257"/>
      <c r="ACZ34" s="257"/>
      <c r="ADA34" s="257"/>
      <c r="ADB34" s="257"/>
      <c r="ADC34" s="257"/>
      <c r="ADD34" s="257"/>
      <c r="ADE34" s="257"/>
      <c r="ADF34" s="257"/>
      <c r="ADG34" s="257"/>
      <c r="ADH34" s="257"/>
      <c r="ADI34" s="257"/>
      <c r="ADJ34" s="257"/>
      <c r="ADK34" s="257"/>
      <c r="ADL34" s="257"/>
      <c r="ADM34" s="257"/>
      <c r="ADN34" s="257"/>
      <c r="ADO34" s="257"/>
      <c r="ADP34" s="257"/>
      <c r="ADQ34" s="257"/>
      <c r="ADR34" s="257"/>
      <c r="ADS34" s="257"/>
      <c r="ADT34" s="257"/>
      <c r="ADU34" s="257"/>
      <c r="ADV34" s="257"/>
      <c r="ADW34" s="257"/>
      <c r="ADX34" s="257"/>
      <c r="ADY34" s="257"/>
      <c r="ADZ34" s="257"/>
      <c r="AEA34" s="257"/>
      <c r="AEB34" s="257"/>
      <c r="AEC34" s="257"/>
      <c r="AED34" s="257"/>
      <c r="AEE34" s="257"/>
      <c r="AEF34" s="257"/>
      <c r="AEG34" s="257"/>
      <c r="AEH34" s="257"/>
      <c r="AEI34" s="257"/>
      <c r="AEJ34" s="257"/>
      <c r="AEK34" s="257"/>
      <c r="AEL34" s="257"/>
      <c r="AEM34" s="257"/>
      <c r="AEN34" s="257"/>
      <c r="AEO34" s="257"/>
      <c r="AEP34" s="257"/>
      <c r="AEQ34" s="257"/>
      <c r="AER34" s="257"/>
      <c r="AES34" s="257"/>
      <c r="AET34" s="257"/>
      <c r="AEU34" s="257"/>
      <c r="AEV34" s="257"/>
      <c r="AEW34" s="257"/>
      <c r="AEX34" s="257"/>
      <c r="AEY34" s="257"/>
      <c r="AEZ34" s="257"/>
      <c r="AFA34" s="257"/>
      <c r="AFB34" s="257"/>
      <c r="AFC34" s="257"/>
      <c r="AFD34" s="257"/>
      <c r="AFE34" s="257"/>
      <c r="AFF34" s="257"/>
      <c r="AFG34" s="257"/>
      <c r="AFH34" s="257"/>
      <c r="AFI34" s="257"/>
      <c r="AFJ34" s="257"/>
      <c r="AFK34" s="257"/>
      <c r="AFL34" s="257"/>
      <c r="AFM34" s="257"/>
      <c r="AFN34" s="257"/>
      <c r="AFO34" s="257"/>
      <c r="AFP34" s="257"/>
      <c r="AFQ34" s="257"/>
      <c r="AFR34" s="257"/>
      <c r="AFS34" s="257"/>
      <c r="AFT34" s="257"/>
      <c r="AFU34" s="257"/>
      <c r="AFV34" s="257"/>
      <c r="AFW34" s="257"/>
      <c r="AFX34" s="257"/>
      <c r="AFY34" s="257"/>
      <c r="AFZ34" s="257"/>
      <c r="AGA34" s="257"/>
      <c r="AGB34" s="257"/>
      <c r="AGC34" s="257"/>
      <c r="AGD34" s="257"/>
      <c r="AGE34" s="257"/>
      <c r="AGF34" s="257"/>
      <c r="AGG34" s="257"/>
      <c r="AGH34" s="257"/>
      <c r="AGI34" s="257"/>
      <c r="AGJ34" s="257"/>
      <c r="AGK34" s="257"/>
      <c r="AGL34" s="257"/>
      <c r="AGM34" s="257"/>
      <c r="AGN34" s="257"/>
      <c r="AGO34" s="257"/>
      <c r="AGP34" s="257"/>
      <c r="AGQ34" s="257"/>
      <c r="AGR34" s="257"/>
      <c r="AGS34" s="257"/>
      <c r="AGT34" s="257"/>
      <c r="AGU34" s="257"/>
      <c r="AGV34" s="257"/>
      <c r="AGW34" s="257"/>
      <c r="AGX34" s="257"/>
      <c r="AGY34" s="257"/>
      <c r="AGZ34" s="257"/>
      <c r="AHA34" s="257"/>
      <c r="AHB34" s="257"/>
      <c r="AHC34" s="257"/>
      <c r="AHD34" s="257"/>
      <c r="AHE34" s="257"/>
      <c r="AHF34" s="257"/>
      <c r="AHG34" s="257"/>
      <c r="AHH34" s="257"/>
      <c r="AHI34" s="257"/>
      <c r="AHJ34" s="257"/>
      <c r="AHK34" s="257"/>
      <c r="AHL34" s="257"/>
      <c r="AHM34" s="257"/>
      <c r="AHN34" s="257"/>
      <c r="AHO34" s="257"/>
      <c r="AHP34" s="257"/>
      <c r="AHQ34" s="257"/>
      <c r="AHR34" s="257"/>
      <c r="AHS34" s="257"/>
      <c r="AHT34" s="257"/>
      <c r="AHU34" s="257"/>
      <c r="AHV34" s="257"/>
      <c r="AHW34" s="257"/>
      <c r="AHX34" s="257"/>
      <c r="AHY34" s="257"/>
      <c r="AHZ34" s="257"/>
      <c r="AIA34" s="257"/>
      <c r="AIB34" s="257"/>
      <c r="AIC34" s="257"/>
      <c r="AID34" s="257"/>
      <c r="AIE34" s="257"/>
      <c r="AIF34" s="257"/>
      <c r="AIG34" s="257"/>
      <c r="AIH34" s="257"/>
      <c r="AII34" s="257"/>
      <c r="AIJ34" s="257"/>
      <c r="AIK34" s="257"/>
      <c r="AIL34" s="257"/>
      <c r="AIM34" s="257"/>
      <c r="AIN34" s="257"/>
      <c r="AIO34" s="257"/>
      <c r="AIP34" s="257"/>
      <c r="AIQ34" s="257"/>
      <c r="AIR34" s="257"/>
      <c r="AIS34" s="257"/>
      <c r="AIT34" s="257"/>
      <c r="AIU34" s="257"/>
      <c r="AIV34" s="257"/>
      <c r="AIW34" s="257"/>
      <c r="AIX34" s="257"/>
      <c r="AIY34" s="257"/>
      <c r="AIZ34" s="257"/>
      <c r="AJA34" s="257"/>
      <c r="AJB34" s="257"/>
      <c r="AJC34" s="257"/>
      <c r="AJD34" s="257"/>
      <c r="AJE34" s="257"/>
      <c r="AJF34" s="257"/>
      <c r="AJG34" s="257"/>
      <c r="AJH34" s="257"/>
      <c r="AJI34" s="257"/>
      <c r="AJJ34" s="257"/>
      <c r="AJK34" s="257"/>
      <c r="AJL34" s="257"/>
      <c r="AJM34" s="257"/>
      <c r="AJN34" s="257"/>
      <c r="AJO34" s="257"/>
      <c r="AJP34" s="257"/>
      <c r="AJQ34" s="257"/>
      <c r="AJR34" s="257"/>
      <c r="AJS34" s="257"/>
      <c r="AJT34" s="257"/>
      <c r="AJU34" s="257"/>
      <c r="AJV34" s="257"/>
      <c r="AJW34" s="257"/>
      <c r="AJX34" s="257"/>
      <c r="AJY34" s="257"/>
      <c r="AJZ34" s="257"/>
      <c r="AKA34" s="257"/>
      <c r="AKB34" s="257"/>
      <c r="AKC34" s="257"/>
      <c r="AKD34" s="257"/>
      <c r="AKE34" s="257"/>
      <c r="AKF34" s="257"/>
      <c r="AKG34" s="257"/>
      <c r="AKH34" s="257"/>
      <c r="AKI34" s="257"/>
      <c r="AKJ34" s="257"/>
      <c r="AKK34" s="257"/>
      <c r="AKL34" s="257"/>
      <c r="AKM34" s="257"/>
      <c r="AKN34" s="257"/>
      <c r="AKO34" s="257"/>
      <c r="AKP34" s="257"/>
      <c r="AKQ34" s="257"/>
      <c r="AKR34" s="257"/>
      <c r="AKS34" s="257"/>
      <c r="AKT34" s="257"/>
      <c r="AKU34" s="257"/>
      <c r="AKV34" s="257"/>
      <c r="AKW34" s="257"/>
      <c r="AKX34" s="257"/>
      <c r="AKY34" s="257"/>
      <c r="AKZ34" s="257"/>
      <c r="ALA34" s="257"/>
      <c r="ALB34" s="257"/>
      <c r="ALC34" s="257"/>
      <c r="ALD34" s="257"/>
      <c r="ALE34" s="257"/>
      <c r="ALF34" s="257"/>
      <c r="ALG34" s="257"/>
      <c r="ALH34" s="257"/>
      <c r="ALI34" s="257"/>
      <c r="ALJ34" s="257"/>
      <c r="ALK34" s="257"/>
      <c r="ALL34" s="257"/>
      <c r="ALM34" s="257"/>
      <c r="ALN34" s="257"/>
      <c r="ALO34" s="257"/>
    </row>
    <row r="35" spans="1:1003" s="258" customFormat="1" ht="10.5" customHeight="1" x14ac:dyDescent="0.2">
      <c r="A35" s="248" t="s">
        <v>173</v>
      </c>
      <c r="B35" s="344" t="s">
        <v>138</v>
      </c>
      <c r="C35" s="345"/>
      <c r="D35" s="345"/>
      <c r="E35" s="345"/>
      <c r="F35" s="345"/>
      <c r="G35" s="345"/>
      <c r="H35" s="345"/>
      <c r="I35" s="345"/>
      <c r="J35" s="346"/>
      <c r="K35" s="249" t="s">
        <v>49</v>
      </c>
      <c r="L35" s="249"/>
      <c r="M35" s="249"/>
      <c r="N35" s="249"/>
      <c r="O35" s="249"/>
      <c r="P35" s="249"/>
      <c r="Q35" s="250">
        <f t="shared" si="5"/>
        <v>72</v>
      </c>
      <c r="R35" s="250"/>
      <c r="S35" s="251">
        <f t="shared" si="9"/>
        <v>0</v>
      </c>
      <c r="T35" s="300">
        <f t="shared" si="6"/>
        <v>108</v>
      </c>
      <c r="U35" s="252">
        <f t="shared" si="7"/>
        <v>36</v>
      </c>
      <c r="V35" s="249">
        <f t="shared" si="2"/>
        <v>72</v>
      </c>
      <c r="W35" s="249">
        <f t="shared" si="16"/>
        <v>48</v>
      </c>
      <c r="X35" s="249">
        <v>4</v>
      </c>
      <c r="Y35" s="253">
        <v>20</v>
      </c>
      <c r="Z35" s="249"/>
      <c r="AA35" s="249">
        <f t="shared" si="4"/>
        <v>0</v>
      </c>
      <c r="AB35" s="249">
        <v>72</v>
      </c>
      <c r="AC35" s="255"/>
      <c r="AD35" s="249">
        <v>72</v>
      </c>
      <c r="AE35" s="249"/>
      <c r="AF35" s="249"/>
      <c r="AG35" s="249"/>
      <c r="AH35" s="301">
        <v>0</v>
      </c>
      <c r="AI35" s="255"/>
      <c r="AJ35" s="249">
        <v>0</v>
      </c>
      <c r="AK35" s="249"/>
      <c r="AL35" s="249"/>
      <c r="AM35" s="253"/>
      <c r="AN35" s="254">
        <f t="shared" si="11"/>
        <v>0</v>
      </c>
      <c r="AO35" s="255"/>
      <c r="AP35" s="249"/>
      <c r="AQ35" s="249"/>
      <c r="AR35" s="249"/>
      <c r="AS35" s="254">
        <f t="shared" si="12"/>
        <v>0</v>
      </c>
      <c r="AT35" s="255"/>
      <c r="AU35" s="249"/>
      <c r="AV35" s="249"/>
      <c r="AW35" s="249"/>
      <c r="AX35" s="256">
        <f t="shared" si="13"/>
        <v>0</v>
      </c>
      <c r="AY35" s="255"/>
      <c r="AZ35" s="249"/>
      <c r="BA35" s="249"/>
      <c r="BB35" s="253"/>
      <c r="BC35" s="254">
        <f t="shared" si="14"/>
        <v>0</v>
      </c>
      <c r="BD35" s="255"/>
      <c r="BE35" s="249"/>
      <c r="BF35" s="249"/>
      <c r="BG35" s="253"/>
      <c r="BH35" s="257"/>
      <c r="BI35" s="257"/>
      <c r="BJ35" s="257"/>
      <c r="BK35" s="257"/>
      <c r="BL35" s="257"/>
      <c r="BM35" s="257"/>
      <c r="BN35" s="257"/>
      <c r="BO35" s="257"/>
      <c r="BP35" s="257"/>
      <c r="BQ35" s="257"/>
      <c r="BR35" s="257"/>
      <c r="BS35" s="257"/>
      <c r="BT35" s="257"/>
      <c r="BU35" s="257"/>
      <c r="BV35" s="257"/>
      <c r="BW35" s="257"/>
      <c r="BX35" s="257"/>
      <c r="BY35" s="257"/>
      <c r="BZ35" s="257"/>
      <c r="CA35" s="257"/>
      <c r="CB35" s="257"/>
      <c r="CC35" s="257"/>
      <c r="CD35" s="257"/>
      <c r="CE35" s="257"/>
      <c r="CF35" s="257"/>
      <c r="CG35" s="257"/>
      <c r="CH35" s="257"/>
      <c r="CI35" s="257"/>
      <c r="CJ35" s="257"/>
      <c r="CK35" s="257"/>
      <c r="CL35" s="257"/>
      <c r="CM35" s="257"/>
      <c r="CN35" s="257"/>
      <c r="CO35" s="257"/>
      <c r="CP35" s="257"/>
      <c r="CQ35" s="257"/>
      <c r="CR35" s="257"/>
      <c r="CS35" s="257"/>
      <c r="CT35" s="257"/>
      <c r="CU35" s="257"/>
      <c r="CV35" s="257"/>
      <c r="CW35" s="257"/>
      <c r="CX35" s="257"/>
      <c r="CY35" s="257"/>
      <c r="CZ35" s="257"/>
      <c r="DA35" s="257"/>
      <c r="DB35" s="257"/>
      <c r="DC35" s="257"/>
      <c r="DD35" s="257"/>
      <c r="DE35" s="257"/>
      <c r="DF35" s="257"/>
      <c r="DG35" s="257"/>
      <c r="DH35" s="257"/>
      <c r="DI35" s="257"/>
      <c r="DJ35" s="257"/>
      <c r="DK35" s="257"/>
      <c r="DL35" s="257"/>
      <c r="DM35" s="257"/>
      <c r="DN35" s="257"/>
      <c r="DO35" s="257"/>
      <c r="DP35" s="257"/>
      <c r="DQ35" s="257"/>
      <c r="DR35" s="257"/>
      <c r="DS35" s="257"/>
      <c r="DT35" s="257"/>
      <c r="DU35" s="257"/>
      <c r="DV35" s="257"/>
      <c r="DW35" s="257"/>
      <c r="DX35" s="257"/>
      <c r="DY35" s="257"/>
      <c r="DZ35" s="257"/>
      <c r="EA35" s="257"/>
      <c r="EB35" s="257"/>
      <c r="EC35" s="257"/>
      <c r="ED35" s="257"/>
      <c r="EE35" s="257"/>
      <c r="EF35" s="257"/>
      <c r="EG35" s="257"/>
      <c r="EH35" s="257"/>
      <c r="EI35" s="257"/>
      <c r="EJ35" s="257"/>
      <c r="EK35" s="257"/>
      <c r="EL35" s="257"/>
      <c r="EM35" s="257"/>
      <c r="EN35" s="257"/>
      <c r="EO35" s="257"/>
      <c r="EP35" s="257"/>
      <c r="EQ35" s="257"/>
      <c r="ER35" s="257"/>
      <c r="ES35" s="257"/>
      <c r="ET35" s="257"/>
      <c r="EU35" s="257"/>
      <c r="EV35" s="257"/>
      <c r="EW35" s="257"/>
      <c r="EX35" s="257"/>
      <c r="EY35" s="257"/>
      <c r="EZ35" s="257"/>
      <c r="FA35" s="257"/>
      <c r="FB35" s="257"/>
      <c r="FC35" s="257"/>
      <c r="FD35" s="257"/>
      <c r="FE35" s="257"/>
      <c r="FF35" s="257"/>
      <c r="FG35" s="257"/>
      <c r="FH35" s="257"/>
      <c r="FI35" s="257"/>
      <c r="FJ35" s="257"/>
      <c r="FK35" s="257"/>
      <c r="FL35" s="257"/>
      <c r="FM35" s="257"/>
      <c r="FN35" s="257"/>
      <c r="FO35" s="257"/>
      <c r="FP35" s="257"/>
      <c r="FQ35" s="257"/>
      <c r="FR35" s="257"/>
      <c r="FS35" s="257"/>
      <c r="FT35" s="257"/>
      <c r="FU35" s="257"/>
      <c r="FV35" s="257"/>
      <c r="FW35" s="257"/>
      <c r="FX35" s="257"/>
      <c r="FY35" s="257"/>
      <c r="FZ35" s="257"/>
      <c r="GA35" s="257"/>
      <c r="GB35" s="257"/>
      <c r="GC35" s="257"/>
      <c r="GD35" s="257"/>
      <c r="GE35" s="257"/>
      <c r="GF35" s="257"/>
      <c r="GG35" s="257"/>
      <c r="GH35" s="257"/>
      <c r="GI35" s="257"/>
      <c r="GJ35" s="257"/>
      <c r="GK35" s="257"/>
      <c r="GL35" s="257"/>
      <c r="GM35" s="257"/>
      <c r="GN35" s="257"/>
      <c r="GO35" s="257"/>
      <c r="GP35" s="257"/>
      <c r="GQ35" s="257"/>
      <c r="GR35" s="257"/>
      <c r="GS35" s="257"/>
      <c r="GT35" s="257"/>
      <c r="GU35" s="257"/>
      <c r="GV35" s="257"/>
      <c r="GW35" s="257"/>
      <c r="GX35" s="257"/>
      <c r="GY35" s="257"/>
      <c r="GZ35" s="257"/>
      <c r="HA35" s="257"/>
      <c r="HB35" s="257"/>
      <c r="HC35" s="257"/>
      <c r="HD35" s="257"/>
      <c r="HE35" s="257"/>
      <c r="HF35" s="257"/>
      <c r="HG35" s="257"/>
      <c r="HH35" s="257"/>
      <c r="HI35" s="257"/>
      <c r="HJ35" s="257"/>
      <c r="HK35" s="257"/>
      <c r="HL35" s="257"/>
      <c r="HM35" s="257"/>
      <c r="HN35" s="257"/>
      <c r="HO35" s="257"/>
      <c r="HP35" s="257"/>
      <c r="HQ35" s="257"/>
      <c r="HR35" s="257"/>
      <c r="HS35" s="257"/>
      <c r="HT35" s="257"/>
      <c r="HU35" s="257"/>
      <c r="HV35" s="257"/>
      <c r="HW35" s="257"/>
      <c r="HX35" s="257"/>
      <c r="HY35" s="257"/>
      <c r="HZ35" s="257"/>
      <c r="IA35" s="257"/>
      <c r="IB35" s="257"/>
      <c r="IC35" s="257"/>
      <c r="ID35" s="257"/>
      <c r="IE35" s="257"/>
      <c r="IF35" s="257"/>
      <c r="IG35" s="257"/>
      <c r="IH35" s="257"/>
      <c r="II35" s="257"/>
      <c r="IJ35" s="257"/>
      <c r="IK35" s="257"/>
      <c r="IL35" s="257"/>
      <c r="IM35" s="257"/>
      <c r="IN35" s="257"/>
      <c r="IO35" s="257"/>
      <c r="IP35" s="257"/>
      <c r="IQ35" s="257"/>
      <c r="IR35" s="257"/>
      <c r="IS35" s="257"/>
      <c r="IT35" s="257"/>
      <c r="IU35" s="257"/>
      <c r="IV35" s="257"/>
      <c r="IW35" s="257"/>
      <c r="IX35" s="257"/>
      <c r="IY35" s="257"/>
      <c r="IZ35" s="257"/>
      <c r="JA35" s="257"/>
      <c r="JB35" s="257"/>
      <c r="JC35" s="257"/>
      <c r="JD35" s="257"/>
      <c r="JE35" s="257"/>
      <c r="JF35" s="257"/>
      <c r="JG35" s="257"/>
      <c r="JH35" s="257"/>
      <c r="JI35" s="257"/>
      <c r="JJ35" s="257"/>
      <c r="JK35" s="257"/>
      <c r="JL35" s="257"/>
      <c r="JM35" s="257"/>
      <c r="JN35" s="257"/>
      <c r="JO35" s="257"/>
      <c r="JP35" s="257"/>
      <c r="JQ35" s="257"/>
      <c r="JR35" s="257"/>
      <c r="JS35" s="257"/>
      <c r="JT35" s="257"/>
      <c r="JU35" s="257"/>
      <c r="JV35" s="257"/>
      <c r="JW35" s="257"/>
      <c r="JX35" s="257"/>
      <c r="JY35" s="257"/>
      <c r="JZ35" s="257"/>
      <c r="KA35" s="257"/>
      <c r="KB35" s="257"/>
      <c r="KC35" s="257"/>
      <c r="KD35" s="257"/>
      <c r="KE35" s="257"/>
      <c r="KF35" s="257"/>
      <c r="KG35" s="257"/>
      <c r="KH35" s="257"/>
      <c r="KI35" s="257"/>
      <c r="KJ35" s="257"/>
      <c r="KK35" s="257"/>
      <c r="KL35" s="257"/>
      <c r="KM35" s="257"/>
      <c r="KN35" s="257"/>
      <c r="KO35" s="257"/>
      <c r="KP35" s="257"/>
      <c r="KQ35" s="257"/>
      <c r="KR35" s="257"/>
      <c r="KS35" s="257"/>
      <c r="KT35" s="257"/>
      <c r="KU35" s="257"/>
      <c r="KV35" s="257"/>
      <c r="KW35" s="257"/>
      <c r="KX35" s="257"/>
      <c r="KY35" s="257"/>
      <c r="KZ35" s="257"/>
      <c r="LA35" s="257"/>
      <c r="LB35" s="257"/>
      <c r="LC35" s="257"/>
      <c r="LD35" s="257"/>
      <c r="LE35" s="257"/>
      <c r="LF35" s="257"/>
      <c r="LG35" s="257"/>
      <c r="LH35" s="257"/>
      <c r="LI35" s="257"/>
      <c r="LJ35" s="257"/>
      <c r="LK35" s="257"/>
      <c r="LL35" s="257"/>
      <c r="LM35" s="257"/>
      <c r="LN35" s="257"/>
      <c r="LO35" s="257"/>
      <c r="LP35" s="257"/>
      <c r="LQ35" s="257"/>
      <c r="LR35" s="257"/>
      <c r="LS35" s="257"/>
      <c r="LT35" s="257"/>
      <c r="LU35" s="257"/>
      <c r="LV35" s="257"/>
      <c r="LW35" s="257"/>
      <c r="LX35" s="257"/>
      <c r="LY35" s="257"/>
      <c r="LZ35" s="257"/>
      <c r="MA35" s="257"/>
      <c r="MB35" s="257"/>
      <c r="MC35" s="257"/>
      <c r="MD35" s="257"/>
      <c r="ME35" s="257"/>
      <c r="MF35" s="257"/>
      <c r="MG35" s="257"/>
      <c r="MH35" s="257"/>
      <c r="MI35" s="257"/>
      <c r="MJ35" s="257"/>
      <c r="MK35" s="257"/>
      <c r="ML35" s="257"/>
      <c r="MM35" s="257"/>
      <c r="MN35" s="257"/>
      <c r="MO35" s="257"/>
      <c r="MP35" s="257"/>
      <c r="MQ35" s="257"/>
      <c r="MR35" s="257"/>
      <c r="MS35" s="257"/>
      <c r="MT35" s="257"/>
      <c r="MU35" s="257"/>
      <c r="MV35" s="257"/>
      <c r="MW35" s="257"/>
      <c r="MX35" s="257"/>
      <c r="MY35" s="257"/>
      <c r="MZ35" s="257"/>
      <c r="NA35" s="257"/>
      <c r="NB35" s="257"/>
      <c r="NC35" s="257"/>
      <c r="ND35" s="257"/>
      <c r="NE35" s="257"/>
      <c r="NF35" s="257"/>
      <c r="NG35" s="257"/>
      <c r="NH35" s="257"/>
      <c r="NI35" s="257"/>
      <c r="NJ35" s="257"/>
      <c r="NK35" s="257"/>
      <c r="NL35" s="257"/>
      <c r="NM35" s="257"/>
      <c r="NN35" s="257"/>
      <c r="NO35" s="257"/>
      <c r="NP35" s="257"/>
      <c r="NQ35" s="257"/>
      <c r="NR35" s="257"/>
      <c r="NS35" s="257"/>
      <c r="NT35" s="257"/>
      <c r="NU35" s="257"/>
      <c r="NV35" s="257"/>
      <c r="NW35" s="257"/>
      <c r="NX35" s="257"/>
      <c r="NY35" s="257"/>
      <c r="NZ35" s="257"/>
      <c r="OA35" s="257"/>
      <c r="OB35" s="257"/>
      <c r="OC35" s="257"/>
      <c r="OD35" s="257"/>
      <c r="OE35" s="257"/>
      <c r="OF35" s="257"/>
      <c r="OG35" s="257"/>
      <c r="OH35" s="257"/>
      <c r="OI35" s="257"/>
      <c r="OJ35" s="257"/>
      <c r="OK35" s="257"/>
      <c r="OL35" s="257"/>
      <c r="OM35" s="257"/>
      <c r="ON35" s="257"/>
      <c r="OO35" s="257"/>
      <c r="OP35" s="257"/>
      <c r="OQ35" s="257"/>
      <c r="OR35" s="257"/>
      <c r="OS35" s="257"/>
      <c r="OT35" s="257"/>
      <c r="OU35" s="257"/>
      <c r="OV35" s="257"/>
      <c r="OW35" s="257"/>
      <c r="OX35" s="257"/>
      <c r="OY35" s="257"/>
      <c r="OZ35" s="257"/>
      <c r="PA35" s="257"/>
      <c r="PB35" s="257"/>
      <c r="PC35" s="257"/>
      <c r="PD35" s="257"/>
      <c r="PE35" s="257"/>
      <c r="PF35" s="257"/>
      <c r="PG35" s="257"/>
      <c r="PH35" s="257"/>
      <c r="PI35" s="257"/>
      <c r="PJ35" s="257"/>
      <c r="PK35" s="257"/>
      <c r="PL35" s="257"/>
      <c r="PM35" s="257"/>
      <c r="PN35" s="257"/>
      <c r="PO35" s="257"/>
      <c r="PP35" s="257"/>
      <c r="PQ35" s="257"/>
      <c r="PR35" s="257"/>
      <c r="PS35" s="257"/>
      <c r="PT35" s="257"/>
      <c r="PU35" s="257"/>
      <c r="PV35" s="257"/>
      <c r="PW35" s="257"/>
      <c r="PX35" s="257"/>
      <c r="PY35" s="257"/>
      <c r="PZ35" s="257"/>
      <c r="QA35" s="257"/>
      <c r="QB35" s="257"/>
      <c r="QC35" s="257"/>
      <c r="QD35" s="257"/>
      <c r="QE35" s="257"/>
      <c r="QF35" s="257"/>
      <c r="QG35" s="257"/>
      <c r="QH35" s="257"/>
      <c r="QI35" s="257"/>
      <c r="QJ35" s="257"/>
      <c r="QK35" s="257"/>
      <c r="QL35" s="257"/>
      <c r="QM35" s="257"/>
      <c r="QN35" s="257"/>
      <c r="QO35" s="257"/>
      <c r="QP35" s="257"/>
      <c r="QQ35" s="257"/>
      <c r="QR35" s="257"/>
      <c r="QS35" s="257"/>
      <c r="QT35" s="257"/>
      <c r="QU35" s="257"/>
      <c r="QV35" s="257"/>
      <c r="QW35" s="257"/>
      <c r="QX35" s="257"/>
      <c r="QY35" s="257"/>
      <c r="QZ35" s="257"/>
      <c r="RA35" s="257"/>
      <c r="RB35" s="257"/>
      <c r="RC35" s="257"/>
      <c r="RD35" s="257"/>
      <c r="RE35" s="257"/>
      <c r="RF35" s="257"/>
      <c r="RG35" s="257"/>
      <c r="RH35" s="257"/>
      <c r="RI35" s="257"/>
      <c r="RJ35" s="257"/>
      <c r="RK35" s="257"/>
      <c r="RL35" s="257"/>
      <c r="RM35" s="257"/>
      <c r="RN35" s="257"/>
      <c r="RO35" s="257"/>
      <c r="RP35" s="257"/>
      <c r="RQ35" s="257"/>
      <c r="RR35" s="257"/>
      <c r="RS35" s="257"/>
      <c r="RT35" s="257"/>
      <c r="RU35" s="257"/>
      <c r="RV35" s="257"/>
      <c r="RW35" s="257"/>
      <c r="RX35" s="257"/>
      <c r="RY35" s="257"/>
      <c r="RZ35" s="257"/>
      <c r="SA35" s="257"/>
      <c r="SB35" s="257"/>
      <c r="SC35" s="257"/>
      <c r="SD35" s="257"/>
      <c r="SE35" s="257"/>
      <c r="SF35" s="257"/>
      <c r="SG35" s="257"/>
      <c r="SH35" s="257"/>
      <c r="SI35" s="257"/>
      <c r="SJ35" s="257"/>
      <c r="SK35" s="257"/>
      <c r="SL35" s="257"/>
      <c r="SM35" s="257"/>
      <c r="SN35" s="257"/>
      <c r="SO35" s="257"/>
      <c r="SP35" s="257"/>
      <c r="SQ35" s="257"/>
      <c r="SR35" s="257"/>
      <c r="SS35" s="257"/>
      <c r="ST35" s="257"/>
      <c r="SU35" s="257"/>
      <c r="SV35" s="257"/>
      <c r="SW35" s="257"/>
      <c r="SX35" s="257"/>
      <c r="SY35" s="257"/>
      <c r="SZ35" s="257"/>
      <c r="TA35" s="257"/>
      <c r="TB35" s="257"/>
      <c r="TC35" s="257"/>
      <c r="TD35" s="257"/>
      <c r="TE35" s="257"/>
      <c r="TF35" s="257"/>
      <c r="TG35" s="257"/>
      <c r="TH35" s="257"/>
      <c r="TI35" s="257"/>
      <c r="TJ35" s="257"/>
      <c r="TK35" s="257"/>
      <c r="TL35" s="257"/>
      <c r="TM35" s="257"/>
      <c r="TN35" s="257"/>
      <c r="TO35" s="257"/>
      <c r="TP35" s="257"/>
      <c r="TQ35" s="257"/>
      <c r="TR35" s="257"/>
      <c r="TS35" s="257"/>
      <c r="TT35" s="257"/>
      <c r="TU35" s="257"/>
      <c r="TV35" s="257"/>
      <c r="TW35" s="257"/>
      <c r="TX35" s="257"/>
      <c r="TY35" s="257"/>
      <c r="TZ35" s="257"/>
      <c r="UA35" s="257"/>
      <c r="UB35" s="257"/>
      <c r="UC35" s="257"/>
      <c r="UD35" s="257"/>
      <c r="UE35" s="257"/>
      <c r="UF35" s="257"/>
      <c r="UG35" s="257"/>
      <c r="UH35" s="257"/>
      <c r="UI35" s="257"/>
      <c r="UJ35" s="257"/>
      <c r="UK35" s="257"/>
      <c r="UL35" s="257"/>
      <c r="UM35" s="257"/>
      <c r="UN35" s="257"/>
      <c r="UO35" s="257"/>
      <c r="UP35" s="257"/>
      <c r="UQ35" s="257"/>
      <c r="UR35" s="257"/>
      <c r="US35" s="257"/>
      <c r="UT35" s="257"/>
      <c r="UU35" s="257"/>
      <c r="UV35" s="257"/>
      <c r="UW35" s="257"/>
      <c r="UX35" s="257"/>
      <c r="UY35" s="257"/>
      <c r="UZ35" s="257"/>
      <c r="VA35" s="257"/>
      <c r="VB35" s="257"/>
      <c r="VC35" s="257"/>
      <c r="VD35" s="257"/>
      <c r="VE35" s="257"/>
      <c r="VF35" s="257"/>
      <c r="VG35" s="257"/>
      <c r="VH35" s="257"/>
      <c r="VI35" s="257"/>
      <c r="VJ35" s="257"/>
      <c r="VK35" s="257"/>
      <c r="VL35" s="257"/>
      <c r="VM35" s="257"/>
      <c r="VN35" s="257"/>
      <c r="VO35" s="257"/>
      <c r="VP35" s="257"/>
      <c r="VQ35" s="257"/>
      <c r="VR35" s="257"/>
      <c r="VS35" s="257"/>
      <c r="VT35" s="257"/>
      <c r="VU35" s="257"/>
      <c r="VV35" s="257"/>
      <c r="VW35" s="257"/>
      <c r="VX35" s="257"/>
      <c r="VY35" s="257"/>
      <c r="VZ35" s="257"/>
      <c r="WA35" s="257"/>
      <c r="WB35" s="257"/>
      <c r="WC35" s="257"/>
      <c r="WD35" s="257"/>
      <c r="WE35" s="257"/>
      <c r="WF35" s="257"/>
      <c r="WG35" s="257"/>
      <c r="WH35" s="257"/>
      <c r="WI35" s="257"/>
      <c r="WJ35" s="257"/>
      <c r="WK35" s="257"/>
      <c r="WL35" s="257"/>
      <c r="WM35" s="257"/>
      <c r="WN35" s="257"/>
      <c r="WO35" s="257"/>
      <c r="WP35" s="257"/>
      <c r="WQ35" s="257"/>
      <c r="WR35" s="257"/>
      <c r="WS35" s="257"/>
      <c r="WT35" s="257"/>
      <c r="WU35" s="257"/>
      <c r="WV35" s="257"/>
      <c r="WW35" s="257"/>
      <c r="WX35" s="257"/>
      <c r="WY35" s="257"/>
      <c r="WZ35" s="257"/>
      <c r="XA35" s="257"/>
      <c r="XB35" s="257"/>
      <c r="XC35" s="257"/>
      <c r="XD35" s="257"/>
      <c r="XE35" s="257"/>
      <c r="XF35" s="257"/>
      <c r="XG35" s="257"/>
      <c r="XH35" s="257"/>
      <c r="XI35" s="257"/>
      <c r="XJ35" s="257"/>
      <c r="XK35" s="257"/>
      <c r="XL35" s="257"/>
      <c r="XM35" s="257"/>
      <c r="XN35" s="257"/>
      <c r="XO35" s="257"/>
      <c r="XP35" s="257"/>
      <c r="XQ35" s="257"/>
      <c r="XR35" s="257"/>
      <c r="XS35" s="257"/>
      <c r="XT35" s="257"/>
      <c r="XU35" s="257"/>
      <c r="XV35" s="257"/>
      <c r="XW35" s="257"/>
      <c r="XX35" s="257"/>
      <c r="XY35" s="257"/>
      <c r="XZ35" s="257"/>
      <c r="YA35" s="257"/>
      <c r="YB35" s="257"/>
      <c r="YC35" s="257"/>
      <c r="YD35" s="257"/>
      <c r="YE35" s="257"/>
      <c r="YF35" s="257"/>
      <c r="YG35" s="257"/>
      <c r="YH35" s="257"/>
      <c r="YI35" s="257"/>
      <c r="YJ35" s="257"/>
      <c r="YK35" s="257"/>
      <c r="YL35" s="257"/>
      <c r="YM35" s="257"/>
      <c r="YN35" s="257"/>
      <c r="YO35" s="257"/>
      <c r="YP35" s="257"/>
      <c r="YQ35" s="257"/>
      <c r="YR35" s="257"/>
      <c r="YS35" s="257"/>
      <c r="YT35" s="257"/>
      <c r="YU35" s="257"/>
      <c r="YV35" s="257"/>
      <c r="YW35" s="257"/>
      <c r="YX35" s="257"/>
      <c r="YY35" s="257"/>
      <c r="YZ35" s="257"/>
      <c r="ZA35" s="257"/>
      <c r="ZB35" s="257"/>
      <c r="ZC35" s="257"/>
      <c r="ZD35" s="257"/>
      <c r="ZE35" s="257"/>
      <c r="ZF35" s="257"/>
      <c r="ZG35" s="257"/>
      <c r="ZH35" s="257"/>
      <c r="ZI35" s="257"/>
      <c r="ZJ35" s="257"/>
      <c r="ZK35" s="257"/>
      <c r="ZL35" s="257"/>
      <c r="ZM35" s="257"/>
      <c r="ZN35" s="257"/>
      <c r="ZO35" s="257"/>
      <c r="ZP35" s="257"/>
      <c r="ZQ35" s="257"/>
      <c r="ZR35" s="257"/>
      <c r="ZS35" s="257"/>
      <c r="ZT35" s="257"/>
      <c r="ZU35" s="257"/>
      <c r="ZV35" s="257"/>
      <c r="ZW35" s="257"/>
      <c r="ZX35" s="257"/>
      <c r="ZY35" s="257"/>
      <c r="ZZ35" s="257"/>
      <c r="AAA35" s="257"/>
      <c r="AAB35" s="257"/>
      <c r="AAC35" s="257"/>
      <c r="AAD35" s="257"/>
      <c r="AAE35" s="257"/>
      <c r="AAF35" s="257"/>
      <c r="AAG35" s="257"/>
      <c r="AAH35" s="257"/>
      <c r="AAI35" s="257"/>
      <c r="AAJ35" s="257"/>
      <c r="AAK35" s="257"/>
      <c r="AAL35" s="257"/>
      <c r="AAM35" s="257"/>
      <c r="AAN35" s="257"/>
      <c r="AAO35" s="257"/>
      <c r="AAP35" s="257"/>
      <c r="AAQ35" s="257"/>
      <c r="AAR35" s="257"/>
      <c r="AAS35" s="257"/>
      <c r="AAT35" s="257"/>
      <c r="AAU35" s="257"/>
      <c r="AAV35" s="257"/>
      <c r="AAW35" s="257"/>
      <c r="AAX35" s="257"/>
      <c r="AAY35" s="257"/>
      <c r="AAZ35" s="257"/>
      <c r="ABA35" s="257"/>
      <c r="ABB35" s="257"/>
      <c r="ABC35" s="257"/>
      <c r="ABD35" s="257"/>
      <c r="ABE35" s="257"/>
      <c r="ABF35" s="257"/>
      <c r="ABG35" s="257"/>
      <c r="ABH35" s="257"/>
      <c r="ABI35" s="257"/>
      <c r="ABJ35" s="257"/>
      <c r="ABK35" s="257"/>
      <c r="ABL35" s="257"/>
      <c r="ABM35" s="257"/>
      <c r="ABN35" s="257"/>
      <c r="ABO35" s="257"/>
      <c r="ABP35" s="257"/>
      <c r="ABQ35" s="257"/>
      <c r="ABR35" s="257"/>
      <c r="ABS35" s="257"/>
      <c r="ABT35" s="257"/>
      <c r="ABU35" s="257"/>
      <c r="ABV35" s="257"/>
      <c r="ABW35" s="257"/>
      <c r="ABX35" s="257"/>
      <c r="ABY35" s="257"/>
      <c r="ABZ35" s="257"/>
      <c r="ACA35" s="257"/>
      <c r="ACB35" s="257"/>
      <c r="ACC35" s="257"/>
      <c r="ACD35" s="257"/>
      <c r="ACE35" s="257"/>
      <c r="ACF35" s="257"/>
      <c r="ACG35" s="257"/>
      <c r="ACH35" s="257"/>
      <c r="ACI35" s="257"/>
      <c r="ACJ35" s="257"/>
      <c r="ACK35" s="257"/>
      <c r="ACL35" s="257"/>
      <c r="ACM35" s="257"/>
      <c r="ACN35" s="257"/>
      <c r="ACO35" s="257"/>
      <c r="ACP35" s="257"/>
      <c r="ACQ35" s="257"/>
      <c r="ACR35" s="257"/>
      <c r="ACS35" s="257"/>
      <c r="ACT35" s="257"/>
      <c r="ACU35" s="257"/>
      <c r="ACV35" s="257"/>
      <c r="ACW35" s="257"/>
      <c r="ACX35" s="257"/>
      <c r="ACY35" s="257"/>
      <c r="ACZ35" s="257"/>
      <c r="ADA35" s="257"/>
      <c r="ADB35" s="257"/>
      <c r="ADC35" s="257"/>
      <c r="ADD35" s="257"/>
      <c r="ADE35" s="257"/>
      <c r="ADF35" s="257"/>
      <c r="ADG35" s="257"/>
      <c r="ADH35" s="257"/>
      <c r="ADI35" s="257"/>
      <c r="ADJ35" s="257"/>
      <c r="ADK35" s="257"/>
      <c r="ADL35" s="257"/>
      <c r="ADM35" s="257"/>
      <c r="ADN35" s="257"/>
      <c r="ADO35" s="257"/>
      <c r="ADP35" s="257"/>
      <c r="ADQ35" s="257"/>
      <c r="ADR35" s="257"/>
      <c r="ADS35" s="257"/>
      <c r="ADT35" s="257"/>
      <c r="ADU35" s="257"/>
      <c r="ADV35" s="257"/>
      <c r="ADW35" s="257"/>
      <c r="ADX35" s="257"/>
      <c r="ADY35" s="257"/>
      <c r="ADZ35" s="257"/>
      <c r="AEA35" s="257"/>
      <c r="AEB35" s="257"/>
      <c r="AEC35" s="257"/>
      <c r="AED35" s="257"/>
      <c r="AEE35" s="257"/>
      <c r="AEF35" s="257"/>
      <c r="AEG35" s="257"/>
      <c r="AEH35" s="257"/>
      <c r="AEI35" s="257"/>
      <c r="AEJ35" s="257"/>
      <c r="AEK35" s="257"/>
      <c r="AEL35" s="257"/>
      <c r="AEM35" s="257"/>
      <c r="AEN35" s="257"/>
      <c r="AEO35" s="257"/>
      <c r="AEP35" s="257"/>
      <c r="AEQ35" s="257"/>
      <c r="AER35" s="257"/>
      <c r="AES35" s="257"/>
      <c r="AET35" s="257"/>
      <c r="AEU35" s="257"/>
      <c r="AEV35" s="257"/>
      <c r="AEW35" s="257"/>
      <c r="AEX35" s="257"/>
      <c r="AEY35" s="257"/>
      <c r="AEZ35" s="257"/>
      <c r="AFA35" s="257"/>
      <c r="AFB35" s="257"/>
      <c r="AFC35" s="257"/>
      <c r="AFD35" s="257"/>
      <c r="AFE35" s="257"/>
      <c r="AFF35" s="257"/>
      <c r="AFG35" s="257"/>
      <c r="AFH35" s="257"/>
      <c r="AFI35" s="257"/>
      <c r="AFJ35" s="257"/>
      <c r="AFK35" s="257"/>
      <c r="AFL35" s="257"/>
      <c r="AFM35" s="257"/>
      <c r="AFN35" s="257"/>
      <c r="AFO35" s="257"/>
      <c r="AFP35" s="257"/>
      <c r="AFQ35" s="257"/>
      <c r="AFR35" s="257"/>
      <c r="AFS35" s="257"/>
      <c r="AFT35" s="257"/>
      <c r="AFU35" s="257"/>
      <c r="AFV35" s="257"/>
      <c r="AFW35" s="257"/>
      <c r="AFX35" s="257"/>
      <c r="AFY35" s="257"/>
      <c r="AFZ35" s="257"/>
      <c r="AGA35" s="257"/>
      <c r="AGB35" s="257"/>
      <c r="AGC35" s="257"/>
      <c r="AGD35" s="257"/>
      <c r="AGE35" s="257"/>
      <c r="AGF35" s="257"/>
      <c r="AGG35" s="257"/>
      <c r="AGH35" s="257"/>
      <c r="AGI35" s="257"/>
      <c r="AGJ35" s="257"/>
      <c r="AGK35" s="257"/>
      <c r="AGL35" s="257"/>
      <c r="AGM35" s="257"/>
      <c r="AGN35" s="257"/>
      <c r="AGO35" s="257"/>
      <c r="AGP35" s="257"/>
      <c r="AGQ35" s="257"/>
      <c r="AGR35" s="257"/>
      <c r="AGS35" s="257"/>
      <c r="AGT35" s="257"/>
      <c r="AGU35" s="257"/>
      <c r="AGV35" s="257"/>
      <c r="AGW35" s="257"/>
      <c r="AGX35" s="257"/>
      <c r="AGY35" s="257"/>
      <c r="AGZ35" s="257"/>
      <c r="AHA35" s="257"/>
      <c r="AHB35" s="257"/>
      <c r="AHC35" s="257"/>
      <c r="AHD35" s="257"/>
      <c r="AHE35" s="257"/>
      <c r="AHF35" s="257"/>
      <c r="AHG35" s="257"/>
      <c r="AHH35" s="257"/>
      <c r="AHI35" s="257"/>
      <c r="AHJ35" s="257"/>
      <c r="AHK35" s="257"/>
      <c r="AHL35" s="257"/>
      <c r="AHM35" s="257"/>
      <c r="AHN35" s="257"/>
      <c r="AHO35" s="257"/>
      <c r="AHP35" s="257"/>
      <c r="AHQ35" s="257"/>
      <c r="AHR35" s="257"/>
      <c r="AHS35" s="257"/>
      <c r="AHT35" s="257"/>
      <c r="AHU35" s="257"/>
      <c r="AHV35" s="257"/>
      <c r="AHW35" s="257"/>
      <c r="AHX35" s="257"/>
      <c r="AHY35" s="257"/>
      <c r="AHZ35" s="257"/>
      <c r="AIA35" s="257"/>
      <c r="AIB35" s="257"/>
      <c r="AIC35" s="257"/>
      <c r="AID35" s="257"/>
      <c r="AIE35" s="257"/>
      <c r="AIF35" s="257"/>
      <c r="AIG35" s="257"/>
      <c r="AIH35" s="257"/>
      <c r="AII35" s="257"/>
      <c r="AIJ35" s="257"/>
      <c r="AIK35" s="257"/>
      <c r="AIL35" s="257"/>
      <c r="AIM35" s="257"/>
      <c r="AIN35" s="257"/>
      <c r="AIO35" s="257"/>
      <c r="AIP35" s="257"/>
      <c r="AIQ35" s="257"/>
      <c r="AIR35" s="257"/>
      <c r="AIS35" s="257"/>
      <c r="AIT35" s="257"/>
      <c r="AIU35" s="257"/>
      <c r="AIV35" s="257"/>
      <c r="AIW35" s="257"/>
      <c r="AIX35" s="257"/>
      <c r="AIY35" s="257"/>
      <c r="AIZ35" s="257"/>
      <c r="AJA35" s="257"/>
      <c r="AJB35" s="257"/>
      <c r="AJC35" s="257"/>
      <c r="AJD35" s="257"/>
      <c r="AJE35" s="257"/>
      <c r="AJF35" s="257"/>
      <c r="AJG35" s="257"/>
      <c r="AJH35" s="257"/>
      <c r="AJI35" s="257"/>
      <c r="AJJ35" s="257"/>
      <c r="AJK35" s="257"/>
      <c r="AJL35" s="257"/>
      <c r="AJM35" s="257"/>
      <c r="AJN35" s="257"/>
      <c r="AJO35" s="257"/>
      <c r="AJP35" s="257"/>
      <c r="AJQ35" s="257"/>
      <c r="AJR35" s="257"/>
      <c r="AJS35" s="257"/>
      <c r="AJT35" s="257"/>
      <c r="AJU35" s="257"/>
      <c r="AJV35" s="257"/>
      <c r="AJW35" s="257"/>
      <c r="AJX35" s="257"/>
      <c r="AJY35" s="257"/>
      <c r="AJZ35" s="257"/>
      <c r="AKA35" s="257"/>
      <c r="AKB35" s="257"/>
      <c r="AKC35" s="257"/>
      <c r="AKD35" s="257"/>
      <c r="AKE35" s="257"/>
      <c r="AKF35" s="257"/>
      <c r="AKG35" s="257"/>
      <c r="AKH35" s="257"/>
      <c r="AKI35" s="257"/>
      <c r="AKJ35" s="257"/>
      <c r="AKK35" s="257"/>
      <c r="AKL35" s="257"/>
      <c r="AKM35" s="257"/>
      <c r="AKN35" s="257"/>
      <c r="AKO35" s="257"/>
      <c r="AKP35" s="257"/>
      <c r="AKQ35" s="257"/>
      <c r="AKR35" s="257"/>
      <c r="AKS35" s="257"/>
      <c r="AKT35" s="257"/>
      <c r="AKU35" s="257"/>
      <c r="AKV35" s="257"/>
      <c r="AKW35" s="257"/>
      <c r="AKX35" s="257"/>
      <c r="AKY35" s="257"/>
      <c r="AKZ35" s="257"/>
      <c r="ALA35" s="257"/>
      <c r="ALB35" s="257"/>
      <c r="ALC35" s="257"/>
      <c r="ALD35" s="257"/>
      <c r="ALE35" s="257"/>
      <c r="ALF35" s="257"/>
      <c r="ALG35" s="257"/>
      <c r="ALH35" s="257"/>
      <c r="ALI35" s="257"/>
      <c r="ALJ35" s="257"/>
      <c r="ALK35" s="257"/>
      <c r="ALL35" s="257"/>
      <c r="ALM35" s="257"/>
      <c r="ALN35" s="257"/>
      <c r="ALO35" s="257"/>
    </row>
    <row r="36" spans="1:1003" s="258" customFormat="1" ht="10.5" customHeight="1" x14ac:dyDescent="0.2">
      <c r="A36" s="304" t="s">
        <v>174</v>
      </c>
      <c r="B36" s="344" t="s">
        <v>164</v>
      </c>
      <c r="C36" s="345"/>
      <c r="D36" s="345"/>
      <c r="E36" s="345"/>
      <c r="F36" s="345"/>
      <c r="G36" s="345"/>
      <c r="H36" s="345"/>
      <c r="I36" s="345"/>
      <c r="J36" s="346"/>
      <c r="K36" s="305"/>
      <c r="L36" s="305" t="s">
        <v>49</v>
      </c>
      <c r="M36" s="306"/>
      <c r="N36" s="306"/>
      <c r="O36" s="306"/>
      <c r="P36" s="306"/>
      <c r="Q36" s="250">
        <f>R36+S36+V36</f>
        <v>32</v>
      </c>
      <c r="R36" s="307"/>
      <c r="S36" s="308">
        <f>AC36+AI36+AO36+AT36+AY36+BD36</f>
        <v>0</v>
      </c>
      <c r="T36" s="300">
        <f>U36+V36</f>
        <v>48</v>
      </c>
      <c r="U36" s="252">
        <f>V36*0.5</f>
        <v>16</v>
      </c>
      <c r="V36" s="305">
        <f>AD36+AJ36+AP36+AU36+AZ36+BE36</f>
        <v>32</v>
      </c>
      <c r="W36" s="305">
        <f>V36-X36-Z36-Y36</f>
        <v>9</v>
      </c>
      <c r="X36" s="306"/>
      <c r="Y36" s="305">
        <v>23</v>
      </c>
      <c r="Z36" s="306"/>
      <c r="AA36" s="305">
        <f>AF36+AL36+AQ36+AV36+BA36+BF36</f>
        <v>0</v>
      </c>
      <c r="AB36" s="305">
        <f>AD36+AF36+AG36</f>
        <v>0</v>
      </c>
      <c r="AC36" s="306"/>
      <c r="AD36" s="249"/>
      <c r="AE36" s="249"/>
      <c r="AF36" s="306"/>
      <c r="AG36" s="306"/>
      <c r="AH36" s="301">
        <v>32</v>
      </c>
      <c r="AI36" s="306"/>
      <c r="AJ36" s="249">
        <v>32</v>
      </c>
      <c r="AK36" s="249"/>
      <c r="AL36" s="306"/>
      <c r="AM36" s="309"/>
      <c r="AN36" s="254">
        <f>AP36+AQ36+AR36</f>
        <v>0</v>
      </c>
      <c r="AO36" s="255"/>
      <c r="AP36" s="249"/>
      <c r="AQ36" s="249"/>
      <c r="AR36" s="249"/>
      <c r="AS36" s="254">
        <f>AU36+AV36+AW36</f>
        <v>0</v>
      </c>
      <c r="AT36" s="255"/>
      <c r="AU36" s="249"/>
      <c r="AV36" s="249"/>
      <c r="AW36" s="249"/>
      <c r="AX36" s="256">
        <f>AZ36+BA36+BB36</f>
        <v>0</v>
      </c>
      <c r="AY36" s="255"/>
      <c r="AZ36" s="249"/>
      <c r="BA36" s="249"/>
      <c r="BB36" s="253"/>
      <c r="BC36" s="254">
        <f>BE36+BF36+BG36</f>
        <v>0</v>
      </c>
      <c r="BD36" s="255"/>
      <c r="BE36" s="249"/>
      <c r="BF36" s="249"/>
      <c r="BG36" s="253"/>
      <c r="BH36" s="257"/>
      <c r="BI36" s="257"/>
      <c r="BJ36" s="257"/>
      <c r="BK36" s="257"/>
      <c r="BL36" s="257"/>
      <c r="BM36" s="257"/>
      <c r="BN36" s="257"/>
      <c r="BO36" s="257"/>
      <c r="BP36" s="257"/>
      <c r="BQ36" s="257"/>
      <c r="BR36" s="257"/>
      <c r="BS36" s="257"/>
      <c r="BT36" s="257"/>
      <c r="BU36" s="257"/>
      <c r="BV36" s="257"/>
      <c r="BW36" s="257"/>
      <c r="BX36" s="257"/>
      <c r="BY36" s="257"/>
      <c r="BZ36" s="257"/>
      <c r="CA36" s="257"/>
      <c r="CB36" s="257"/>
      <c r="CC36" s="257"/>
      <c r="CD36" s="257"/>
      <c r="CE36" s="257"/>
      <c r="CF36" s="257"/>
      <c r="CG36" s="257"/>
      <c r="CH36" s="257"/>
      <c r="CI36" s="257"/>
      <c r="CJ36" s="257"/>
      <c r="CK36" s="257"/>
      <c r="CL36" s="257"/>
      <c r="CM36" s="257"/>
      <c r="CN36" s="257"/>
      <c r="CO36" s="257"/>
      <c r="CP36" s="257"/>
      <c r="CQ36" s="257"/>
      <c r="CR36" s="257"/>
      <c r="CS36" s="257"/>
      <c r="CT36" s="257"/>
      <c r="CU36" s="257"/>
      <c r="CV36" s="257"/>
      <c r="CW36" s="257"/>
      <c r="CX36" s="257"/>
      <c r="CY36" s="257"/>
      <c r="CZ36" s="257"/>
      <c r="DA36" s="257"/>
      <c r="DB36" s="257"/>
      <c r="DC36" s="257"/>
      <c r="DD36" s="257"/>
      <c r="DE36" s="257"/>
      <c r="DF36" s="257"/>
      <c r="DG36" s="257"/>
      <c r="DH36" s="257"/>
      <c r="DI36" s="257"/>
      <c r="DJ36" s="257"/>
      <c r="DK36" s="257"/>
      <c r="DL36" s="257"/>
      <c r="DM36" s="257"/>
      <c r="DN36" s="257"/>
      <c r="DO36" s="257"/>
      <c r="DP36" s="257"/>
      <c r="DQ36" s="257"/>
      <c r="DR36" s="257"/>
      <c r="DS36" s="257"/>
      <c r="DT36" s="257"/>
      <c r="DU36" s="257"/>
      <c r="DV36" s="257"/>
      <c r="DW36" s="257"/>
      <c r="DX36" s="257"/>
      <c r="DY36" s="257"/>
      <c r="DZ36" s="257"/>
      <c r="EA36" s="257"/>
      <c r="EB36" s="257"/>
      <c r="EC36" s="257"/>
      <c r="ED36" s="257"/>
      <c r="EE36" s="257"/>
      <c r="EF36" s="257"/>
      <c r="EG36" s="257"/>
      <c r="EH36" s="257"/>
      <c r="EI36" s="257"/>
      <c r="EJ36" s="257"/>
      <c r="EK36" s="257"/>
      <c r="EL36" s="257"/>
      <c r="EM36" s="257"/>
      <c r="EN36" s="257"/>
      <c r="EO36" s="257"/>
      <c r="EP36" s="257"/>
      <c r="EQ36" s="257"/>
      <c r="ER36" s="257"/>
      <c r="ES36" s="257"/>
      <c r="ET36" s="257"/>
      <c r="EU36" s="257"/>
      <c r="EV36" s="257"/>
      <c r="EW36" s="257"/>
      <c r="EX36" s="257"/>
      <c r="EY36" s="257"/>
      <c r="EZ36" s="257"/>
      <c r="FA36" s="257"/>
      <c r="FB36" s="257"/>
      <c r="FC36" s="257"/>
      <c r="FD36" s="257"/>
      <c r="FE36" s="257"/>
      <c r="FF36" s="257"/>
      <c r="FG36" s="257"/>
      <c r="FH36" s="257"/>
      <c r="FI36" s="257"/>
      <c r="FJ36" s="257"/>
      <c r="FK36" s="257"/>
      <c r="FL36" s="257"/>
      <c r="FM36" s="257"/>
      <c r="FN36" s="257"/>
      <c r="FO36" s="257"/>
      <c r="FP36" s="257"/>
      <c r="FQ36" s="257"/>
      <c r="FR36" s="257"/>
      <c r="FS36" s="257"/>
      <c r="FT36" s="257"/>
      <c r="FU36" s="257"/>
      <c r="FV36" s="257"/>
      <c r="FW36" s="257"/>
      <c r="FX36" s="257"/>
      <c r="FY36" s="257"/>
      <c r="FZ36" s="257"/>
      <c r="GA36" s="257"/>
      <c r="GB36" s="257"/>
      <c r="GC36" s="257"/>
      <c r="GD36" s="257"/>
      <c r="GE36" s="257"/>
      <c r="GF36" s="257"/>
      <c r="GG36" s="257"/>
      <c r="GH36" s="257"/>
      <c r="GI36" s="257"/>
      <c r="GJ36" s="257"/>
      <c r="GK36" s="257"/>
      <c r="GL36" s="257"/>
      <c r="GM36" s="257"/>
      <c r="GN36" s="257"/>
      <c r="GO36" s="257"/>
      <c r="GP36" s="257"/>
      <c r="GQ36" s="257"/>
      <c r="GR36" s="257"/>
      <c r="GS36" s="257"/>
      <c r="GT36" s="257"/>
      <c r="GU36" s="257"/>
      <c r="GV36" s="257"/>
      <c r="GW36" s="257"/>
      <c r="GX36" s="257"/>
      <c r="GY36" s="257"/>
      <c r="GZ36" s="257"/>
      <c r="HA36" s="257"/>
      <c r="HB36" s="257"/>
      <c r="HC36" s="257"/>
      <c r="HD36" s="257"/>
      <c r="HE36" s="257"/>
      <c r="HF36" s="257"/>
      <c r="HG36" s="257"/>
      <c r="HH36" s="257"/>
      <c r="HI36" s="257"/>
      <c r="HJ36" s="257"/>
      <c r="HK36" s="257"/>
      <c r="HL36" s="257"/>
      <c r="HM36" s="257"/>
      <c r="HN36" s="257"/>
      <c r="HO36" s="257"/>
      <c r="HP36" s="257"/>
      <c r="HQ36" s="257"/>
      <c r="HR36" s="257"/>
      <c r="HS36" s="257"/>
      <c r="HT36" s="257"/>
      <c r="HU36" s="257"/>
      <c r="HV36" s="257"/>
      <c r="HW36" s="257"/>
      <c r="HX36" s="257"/>
      <c r="HY36" s="257"/>
      <c r="HZ36" s="257"/>
      <c r="IA36" s="257"/>
      <c r="IB36" s="257"/>
      <c r="IC36" s="257"/>
      <c r="ID36" s="257"/>
      <c r="IE36" s="257"/>
      <c r="IF36" s="257"/>
      <c r="IG36" s="257"/>
      <c r="IH36" s="257"/>
      <c r="II36" s="257"/>
      <c r="IJ36" s="257"/>
      <c r="IK36" s="257"/>
      <c r="IL36" s="257"/>
      <c r="IM36" s="257"/>
      <c r="IN36" s="257"/>
      <c r="IO36" s="257"/>
      <c r="IP36" s="257"/>
      <c r="IQ36" s="257"/>
      <c r="IR36" s="257"/>
      <c r="IS36" s="257"/>
      <c r="IT36" s="257"/>
      <c r="IU36" s="257"/>
      <c r="IV36" s="257"/>
      <c r="IW36" s="257"/>
      <c r="IX36" s="257"/>
      <c r="IY36" s="257"/>
      <c r="IZ36" s="257"/>
      <c r="JA36" s="257"/>
      <c r="JB36" s="257"/>
      <c r="JC36" s="257"/>
      <c r="JD36" s="257"/>
      <c r="JE36" s="257"/>
      <c r="JF36" s="257"/>
      <c r="JG36" s="257"/>
      <c r="JH36" s="257"/>
      <c r="JI36" s="257"/>
      <c r="JJ36" s="257"/>
      <c r="JK36" s="257"/>
      <c r="JL36" s="257"/>
      <c r="JM36" s="257"/>
      <c r="JN36" s="257"/>
      <c r="JO36" s="257"/>
      <c r="JP36" s="257"/>
      <c r="JQ36" s="257"/>
      <c r="JR36" s="257"/>
      <c r="JS36" s="257"/>
      <c r="JT36" s="257"/>
      <c r="JU36" s="257"/>
      <c r="JV36" s="257"/>
      <c r="JW36" s="257"/>
      <c r="JX36" s="257"/>
      <c r="JY36" s="257"/>
      <c r="JZ36" s="257"/>
      <c r="KA36" s="257"/>
      <c r="KB36" s="257"/>
      <c r="KC36" s="257"/>
      <c r="KD36" s="257"/>
      <c r="KE36" s="257"/>
      <c r="KF36" s="257"/>
      <c r="KG36" s="257"/>
      <c r="KH36" s="257"/>
      <c r="KI36" s="257"/>
      <c r="KJ36" s="257"/>
      <c r="KK36" s="257"/>
      <c r="KL36" s="257"/>
      <c r="KM36" s="257"/>
      <c r="KN36" s="257"/>
      <c r="KO36" s="257"/>
      <c r="KP36" s="257"/>
      <c r="KQ36" s="257"/>
      <c r="KR36" s="257"/>
      <c r="KS36" s="257"/>
      <c r="KT36" s="257"/>
      <c r="KU36" s="257"/>
      <c r="KV36" s="257"/>
      <c r="KW36" s="257"/>
      <c r="KX36" s="257"/>
      <c r="KY36" s="257"/>
      <c r="KZ36" s="257"/>
      <c r="LA36" s="257"/>
      <c r="LB36" s="257"/>
      <c r="LC36" s="257"/>
      <c r="LD36" s="257"/>
      <c r="LE36" s="257"/>
      <c r="LF36" s="257"/>
      <c r="LG36" s="257"/>
      <c r="LH36" s="257"/>
      <c r="LI36" s="257"/>
      <c r="LJ36" s="257"/>
      <c r="LK36" s="257"/>
      <c r="LL36" s="257"/>
      <c r="LM36" s="257"/>
      <c r="LN36" s="257"/>
      <c r="LO36" s="257"/>
      <c r="LP36" s="257"/>
      <c r="LQ36" s="257"/>
      <c r="LR36" s="257"/>
      <c r="LS36" s="257"/>
      <c r="LT36" s="257"/>
      <c r="LU36" s="257"/>
      <c r="LV36" s="257"/>
      <c r="LW36" s="257"/>
      <c r="LX36" s="257"/>
      <c r="LY36" s="257"/>
      <c r="LZ36" s="257"/>
      <c r="MA36" s="257"/>
      <c r="MB36" s="257"/>
      <c r="MC36" s="257"/>
      <c r="MD36" s="257"/>
      <c r="ME36" s="257"/>
      <c r="MF36" s="257"/>
      <c r="MG36" s="257"/>
      <c r="MH36" s="257"/>
      <c r="MI36" s="257"/>
      <c r="MJ36" s="257"/>
      <c r="MK36" s="257"/>
      <c r="ML36" s="257"/>
      <c r="MM36" s="257"/>
      <c r="MN36" s="257"/>
      <c r="MO36" s="257"/>
      <c r="MP36" s="257"/>
      <c r="MQ36" s="257"/>
      <c r="MR36" s="257"/>
      <c r="MS36" s="257"/>
      <c r="MT36" s="257"/>
      <c r="MU36" s="257"/>
      <c r="MV36" s="257"/>
      <c r="MW36" s="257"/>
      <c r="MX36" s="257"/>
      <c r="MY36" s="257"/>
      <c r="MZ36" s="257"/>
      <c r="NA36" s="257"/>
      <c r="NB36" s="257"/>
      <c r="NC36" s="257"/>
      <c r="ND36" s="257"/>
      <c r="NE36" s="257"/>
      <c r="NF36" s="257"/>
      <c r="NG36" s="257"/>
      <c r="NH36" s="257"/>
      <c r="NI36" s="257"/>
      <c r="NJ36" s="257"/>
      <c r="NK36" s="257"/>
      <c r="NL36" s="257"/>
      <c r="NM36" s="257"/>
      <c r="NN36" s="257"/>
      <c r="NO36" s="257"/>
      <c r="NP36" s="257"/>
      <c r="NQ36" s="257"/>
      <c r="NR36" s="257"/>
      <c r="NS36" s="257"/>
      <c r="NT36" s="257"/>
      <c r="NU36" s="257"/>
      <c r="NV36" s="257"/>
      <c r="NW36" s="257"/>
      <c r="NX36" s="257"/>
      <c r="NY36" s="257"/>
      <c r="NZ36" s="257"/>
      <c r="OA36" s="257"/>
      <c r="OB36" s="257"/>
      <c r="OC36" s="257"/>
      <c r="OD36" s="257"/>
      <c r="OE36" s="257"/>
      <c r="OF36" s="257"/>
      <c r="OG36" s="257"/>
      <c r="OH36" s="257"/>
      <c r="OI36" s="257"/>
      <c r="OJ36" s="257"/>
      <c r="OK36" s="257"/>
      <c r="OL36" s="257"/>
      <c r="OM36" s="257"/>
      <c r="ON36" s="257"/>
      <c r="OO36" s="257"/>
      <c r="OP36" s="257"/>
      <c r="OQ36" s="257"/>
      <c r="OR36" s="257"/>
      <c r="OS36" s="257"/>
      <c r="OT36" s="257"/>
      <c r="OU36" s="257"/>
      <c r="OV36" s="257"/>
      <c r="OW36" s="257"/>
      <c r="OX36" s="257"/>
      <c r="OY36" s="257"/>
      <c r="OZ36" s="257"/>
      <c r="PA36" s="257"/>
      <c r="PB36" s="257"/>
      <c r="PC36" s="257"/>
      <c r="PD36" s="257"/>
      <c r="PE36" s="257"/>
      <c r="PF36" s="257"/>
      <c r="PG36" s="257"/>
      <c r="PH36" s="257"/>
      <c r="PI36" s="257"/>
      <c r="PJ36" s="257"/>
      <c r="PK36" s="257"/>
      <c r="PL36" s="257"/>
      <c r="PM36" s="257"/>
      <c r="PN36" s="257"/>
      <c r="PO36" s="257"/>
      <c r="PP36" s="257"/>
      <c r="PQ36" s="257"/>
      <c r="PR36" s="257"/>
      <c r="PS36" s="257"/>
      <c r="PT36" s="257"/>
      <c r="PU36" s="257"/>
      <c r="PV36" s="257"/>
      <c r="PW36" s="257"/>
      <c r="PX36" s="257"/>
      <c r="PY36" s="257"/>
      <c r="PZ36" s="257"/>
      <c r="QA36" s="257"/>
      <c r="QB36" s="257"/>
      <c r="QC36" s="257"/>
      <c r="QD36" s="257"/>
      <c r="QE36" s="257"/>
      <c r="QF36" s="257"/>
      <c r="QG36" s="257"/>
      <c r="QH36" s="257"/>
      <c r="QI36" s="257"/>
      <c r="QJ36" s="257"/>
      <c r="QK36" s="257"/>
      <c r="QL36" s="257"/>
      <c r="QM36" s="257"/>
      <c r="QN36" s="257"/>
      <c r="QO36" s="257"/>
      <c r="QP36" s="257"/>
      <c r="QQ36" s="257"/>
      <c r="QR36" s="257"/>
      <c r="QS36" s="257"/>
      <c r="QT36" s="257"/>
      <c r="QU36" s="257"/>
      <c r="QV36" s="257"/>
      <c r="QW36" s="257"/>
      <c r="QX36" s="257"/>
      <c r="QY36" s="257"/>
      <c r="QZ36" s="257"/>
      <c r="RA36" s="257"/>
      <c r="RB36" s="257"/>
      <c r="RC36" s="257"/>
      <c r="RD36" s="257"/>
      <c r="RE36" s="257"/>
      <c r="RF36" s="257"/>
      <c r="RG36" s="257"/>
      <c r="RH36" s="257"/>
      <c r="RI36" s="257"/>
      <c r="RJ36" s="257"/>
      <c r="RK36" s="257"/>
      <c r="RL36" s="257"/>
      <c r="RM36" s="257"/>
      <c r="RN36" s="257"/>
      <c r="RO36" s="257"/>
      <c r="RP36" s="257"/>
      <c r="RQ36" s="257"/>
      <c r="RR36" s="257"/>
      <c r="RS36" s="257"/>
      <c r="RT36" s="257"/>
      <c r="RU36" s="257"/>
      <c r="RV36" s="257"/>
      <c r="RW36" s="257"/>
      <c r="RX36" s="257"/>
      <c r="RY36" s="257"/>
      <c r="RZ36" s="257"/>
      <c r="SA36" s="257"/>
      <c r="SB36" s="257"/>
      <c r="SC36" s="257"/>
      <c r="SD36" s="257"/>
      <c r="SE36" s="257"/>
      <c r="SF36" s="257"/>
      <c r="SG36" s="257"/>
      <c r="SH36" s="257"/>
      <c r="SI36" s="257"/>
      <c r="SJ36" s="257"/>
      <c r="SK36" s="257"/>
      <c r="SL36" s="257"/>
      <c r="SM36" s="257"/>
      <c r="SN36" s="257"/>
      <c r="SO36" s="257"/>
      <c r="SP36" s="257"/>
      <c r="SQ36" s="257"/>
      <c r="SR36" s="257"/>
      <c r="SS36" s="257"/>
      <c r="ST36" s="257"/>
      <c r="SU36" s="257"/>
      <c r="SV36" s="257"/>
      <c r="SW36" s="257"/>
      <c r="SX36" s="257"/>
      <c r="SY36" s="257"/>
      <c r="SZ36" s="257"/>
      <c r="TA36" s="257"/>
      <c r="TB36" s="257"/>
      <c r="TC36" s="257"/>
      <c r="TD36" s="257"/>
      <c r="TE36" s="257"/>
      <c r="TF36" s="257"/>
      <c r="TG36" s="257"/>
      <c r="TH36" s="257"/>
      <c r="TI36" s="257"/>
      <c r="TJ36" s="257"/>
      <c r="TK36" s="257"/>
      <c r="TL36" s="257"/>
      <c r="TM36" s="257"/>
      <c r="TN36" s="257"/>
      <c r="TO36" s="257"/>
      <c r="TP36" s="257"/>
      <c r="TQ36" s="257"/>
      <c r="TR36" s="257"/>
      <c r="TS36" s="257"/>
      <c r="TT36" s="257"/>
      <c r="TU36" s="257"/>
      <c r="TV36" s="257"/>
      <c r="TW36" s="257"/>
      <c r="TX36" s="257"/>
      <c r="TY36" s="257"/>
      <c r="TZ36" s="257"/>
      <c r="UA36" s="257"/>
      <c r="UB36" s="257"/>
      <c r="UC36" s="257"/>
      <c r="UD36" s="257"/>
      <c r="UE36" s="257"/>
      <c r="UF36" s="257"/>
      <c r="UG36" s="257"/>
      <c r="UH36" s="257"/>
      <c r="UI36" s="257"/>
      <c r="UJ36" s="257"/>
      <c r="UK36" s="257"/>
      <c r="UL36" s="257"/>
      <c r="UM36" s="257"/>
      <c r="UN36" s="257"/>
      <c r="UO36" s="257"/>
      <c r="UP36" s="257"/>
      <c r="UQ36" s="257"/>
      <c r="UR36" s="257"/>
      <c r="US36" s="257"/>
      <c r="UT36" s="257"/>
      <c r="UU36" s="257"/>
      <c r="UV36" s="257"/>
      <c r="UW36" s="257"/>
      <c r="UX36" s="257"/>
      <c r="UY36" s="257"/>
      <c r="UZ36" s="257"/>
      <c r="VA36" s="257"/>
      <c r="VB36" s="257"/>
      <c r="VC36" s="257"/>
      <c r="VD36" s="257"/>
      <c r="VE36" s="257"/>
      <c r="VF36" s="257"/>
      <c r="VG36" s="257"/>
      <c r="VH36" s="257"/>
      <c r="VI36" s="257"/>
      <c r="VJ36" s="257"/>
      <c r="VK36" s="257"/>
      <c r="VL36" s="257"/>
      <c r="VM36" s="257"/>
      <c r="VN36" s="257"/>
      <c r="VO36" s="257"/>
      <c r="VP36" s="257"/>
      <c r="VQ36" s="257"/>
      <c r="VR36" s="257"/>
      <c r="VS36" s="257"/>
      <c r="VT36" s="257"/>
      <c r="VU36" s="257"/>
      <c r="VV36" s="257"/>
      <c r="VW36" s="257"/>
      <c r="VX36" s="257"/>
      <c r="VY36" s="257"/>
      <c r="VZ36" s="257"/>
      <c r="WA36" s="257"/>
      <c r="WB36" s="257"/>
      <c r="WC36" s="257"/>
      <c r="WD36" s="257"/>
      <c r="WE36" s="257"/>
      <c r="WF36" s="257"/>
      <c r="WG36" s="257"/>
      <c r="WH36" s="257"/>
      <c r="WI36" s="257"/>
      <c r="WJ36" s="257"/>
      <c r="WK36" s="257"/>
      <c r="WL36" s="257"/>
      <c r="WM36" s="257"/>
      <c r="WN36" s="257"/>
      <c r="WO36" s="257"/>
      <c r="WP36" s="257"/>
      <c r="WQ36" s="257"/>
      <c r="WR36" s="257"/>
      <c r="WS36" s="257"/>
      <c r="WT36" s="257"/>
      <c r="WU36" s="257"/>
      <c r="WV36" s="257"/>
      <c r="WW36" s="257"/>
      <c r="WX36" s="257"/>
      <c r="WY36" s="257"/>
      <c r="WZ36" s="257"/>
      <c r="XA36" s="257"/>
      <c r="XB36" s="257"/>
      <c r="XC36" s="257"/>
      <c r="XD36" s="257"/>
      <c r="XE36" s="257"/>
      <c r="XF36" s="257"/>
      <c r="XG36" s="257"/>
      <c r="XH36" s="257"/>
      <c r="XI36" s="257"/>
      <c r="XJ36" s="257"/>
      <c r="XK36" s="257"/>
      <c r="XL36" s="257"/>
      <c r="XM36" s="257"/>
      <c r="XN36" s="257"/>
      <c r="XO36" s="257"/>
      <c r="XP36" s="257"/>
      <c r="XQ36" s="257"/>
      <c r="XR36" s="257"/>
      <c r="XS36" s="257"/>
      <c r="XT36" s="257"/>
      <c r="XU36" s="257"/>
      <c r="XV36" s="257"/>
      <c r="XW36" s="257"/>
      <c r="XX36" s="257"/>
      <c r="XY36" s="257"/>
      <c r="XZ36" s="257"/>
      <c r="YA36" s="257"/>
      <c r="YB36" s="257"/>
      <c r="YC36" s="257"/>
      <c r="YD36" s="257"/>
      <c r="YE36" s="257"/>
      <c r="YF36" s="257"/>
      <c r="YG36" s="257"/>
      <c r="YH36" s="257"/>
      <c r="YI36" s="257"/>
      <c r="YJ36" s="257"/>
      <c r="YK36" s="257"/>
      <c r="YL36" s="257"/>
      <c r="YM36" s="257"/>
      <c r="YN36" s="257"/>
      <c r="YO36" s="257"/>
      <c r="YP36" s="257"/>
      <c r="YQ36" s="257"/>
      <c r="YR36" s="257"/>
      <c r="YS36" s="257"/>
      <c r="YT36" s="257"/>
      <c r="YU36" s="257"/>
      <c r="YV36" s="257"/>
      <c r="YW36" s="257"/>
      <c r="YX36" s="257"/>
      <c r="YY36" s="257"/>
      <c r="YZ36" s="257"/>
      <c r="ZA36" s="257"/>
      <c r="ZB36" s="257"/>
      <c r="ZC36" s="257"/>
      <c r="ZD36" s="257"/>
      <c r="ZE36" s="257"/>
      <c r="ZF36" s="257"/>
      <c r="ZG36" s="257"/>
      <c r="ZH36" s="257"/>
      <c r="ZI36" s="257"/>
      <c r="ZJ36" s="257"/>
      <c r="ZK36" s="257"/>
      <c r="ZL36" s="257"/>
      <c r="ZM36" s="257"/>
      <c r="ZN36" s="257"/>
      <c r="ZO36" s="257"/>
      <c r="ZP36" s="257"/>
      <c r="ZQ36" s="257"/>
      <c r="ZR36" s="257"/>
      <c r="ZS36" s="257"/>
      <c r="ZT36" s="257"/>
      <c r="ZU36" s="257"/>
      <c r="ZV36" s="257"/>
      <c r="ZW36" s="257"/>
      <c r="ZX36" s="257"/>
      <c r="ZY36" s="257"/>
      <c r="ZZ36" s="257"/>
      <c r="AAA36" s="257"/>
      <c r="AAB36" s="257"/>
      <c r="AAC36" s="257"/>
      <c r="AAD36" s="257"/>
      <c r="AAE36" s="257"/>
      <c r="AAF36" s="257"/>
      <c r="AAG36" s="257"/>
      <c r="AAH36" s="257"/>
      <c r="AAI36" s="257"/>
      <c r="AAJ36" s="257"/>
      <c r="AAK36" s="257"/>
      <c r="AAL36" s="257"/>
      <c r="AAM36" s="257"/>
      <c r="AAN36" s="257"/>
      <c r="AAO36" s="257"/>
      <c r="AAP36" s="257"/>
      <c r="AAQ36" s="257"/>
      <c r="AAR36" s="257"/>
      <c r="AAS36" s="257"/>
      <c r="AAT36" s="257"/>
      <c r="AAU36" s="257"/>
      <c r="AAV36" s="257"/>
      <c r="AAW36" s="257"/>
      <c r="AAX36" s="257"/>
      <c r="AAY36" s="257"/>
      <c r="AAZ36" s="257"/>
      <c r="ABA36" s="257"/>
      <c r="ABB36" s="257"/>
      <c r="ABC36" s="257"/>
      <c r="ABD36" s="257"/>
      <c r="ABE36" s="257"/>
      <c r="ABF36" s="257"/>
      <c r="ABG36" s="257"/>
      <c r="ABH36" s="257"/>
      <c r="ABI36" s="257"/>
      <c r="ABJ36" s="257"/>
      <c r="ABK36" s="257"/>
      <c r="ABL36" s="257"/>
      <c r="ABM36" s="257"/>
      <c r="ABN36" s="257"/>
      <c r="ABO36" s="257"/>
      <c r="ABP36" s="257"/>
      <c r="ABQ36" s="257"/>
      <c r="ABR36" s="257"/>
      <c r="ABS36" s="257"/>
      <c r="ABT36" s="257"/>
      <c r="ABU36" s="257"/>
      <c r="ABV36" s="257"/>
      <c r="ABW36" s="257"/>
      <c r="ABX36" s="257"/>
      <c r="ABY36" s="257"/>
      <c r="ABZ36" s="257"/>
      <c r="ACA36" s="257"/>
      <c r="ACB36" s="257"/>
      <c r="ACC36" s="257"/>
      <c r="ACD36" s="257"/>
      <c r="ACE36" s="257"/>
      <c r="ACF36" s="257"/>
      <c r="ACG36" s="257"/>
      <c r="ACH36" s="257"/>
      <c r="ACI36" s="257"/>
      <c r="ACJ36" s="257"/>
      <c r="ACK36" s="257"/>
      <c r="ACL36" s="257"/>
      <c r="ACM36" s="257"/>
      <c r="ACN36" s="257"/>
      <c r="ACO36" s="257"/>
      <c r="ACP36" s="257"/>
      <c r="ACQ36" s="257"/>
      <c r="ACR36" s="257"/>
      <c r="ACS36" s="257"/>
      <c r="ACT36" s="257"/>
      <c r="ACU36" s="257"/>
      <c r="ACV36" s="257"/>
      <c r="ACW36" s="257"/>
      <c r="ACX36" s="257"/>
      <c r="ACY36" s="257"/>
      <c r="ACZ36" s="257"/>
      <c r="ADA36" s="257"/>
      <c r="ADB36" s="257"/>
      <c r="ADC36" s="257"/>
      <c r="ADD36" s="257"/>
      <c r="ADE36" s="257"/>
      <c r="ADF36" s="257"/>
      <c r="ADG36" s="257"/>
      <c r="ADH36" s="257"/>
      <c r="ADI36" s="257"/>
      <c r="ADJ36" s="257"/>
      <c r="ADK36" s="257"/>
      <c r="ADL36" s="257"/>
      <c r="ADM36" s="257"/>
      <c r="ADN36" s="257"/>
      <c r="ADO36" s="257"/>
      <c r="ADP36" s="257"/>
      <c r="ADQ36" s="257"/>
      <c r="ADR36" s="257"/>
      <c r="ADS36" s="257"/>
      <c r="ADT36" s="257"/>
      <c r="ADU36" s="257"/>
      <c r="ADV36" s="257"/>
      <c r="ADW36" s="257"/>
      <c r="ADX36" s="257"/>
      <c r="ADY36" s="257"/>
      <c r="ADZ36" s="257"/>
      <c r="AEA36" s="257"/>
      <c r="AEB36" s="257"/>
      <c r="AEC36" s="257"/>
      <c r="AED36" s="257"/>
      <c r="AEE36" s="257"/>
      <c r="AEF36" s="257"/>
      <c r="AEG36" s="257"/>
      <c r="AEH36" s="257"/>
      <c r="AEI36" s="257"/>
      <c r="AEJ36" s="257"/>
      <c r="AEK36" s="257"/>
      <c r="AEL36" s="257"/>
      <c r="AEM36" s="257"/>
      <c r="AEN36" s="257"/>
      <c r="AEO36" s="257"/>
      <c r="AEP36" s="257"/>
      <c r="AEQ36" s="257"/>
      <c r="AER36" s="257"/>
      <c r="AES36" s="257"/>
      <c r="AET36" s="257"/>
      <c r="AEU36" s="257"/>
      <c r="AEV36" s="257"/>
      <c r="AEW36" s="257"/>
      <c r="AEX36" s="257"/>
      <c r="AEY36" s="257"/>
      <c r="AEZ36" s="257"/>
      <c r="AFA36" s="257"/>
      <c r="AFB36" s="257"/>
      <c r="AFC36" s="257"/>
      <c r="AFD36" s="257"/>
      <c r="AFE36" s="257"/>
      <c r="AFF36" s="257"/>
      <c r="AFG36" s="257"/>
      <c r="AFH36" s="257"/>
      <c r="AFI36" s="257"/>
      <c r="AFJ36" s="257"/>
      <c r="AFK36" s="257"/>
      <c r="AFL36" s="257"/>
      <c r="AFM36" s="257"/>
      <c r="AFN36" s="257"/>
      <c r="AFO36" s="257"/>
      <c r="AFP36" s="257"/>
      <c r="AFQ36" s="257"/>
      <c r="AFR36" s="257"/>
      <c r="AFS36" s="257"/>
      <c r="AFT36" s="257"/>
      <c r="AFU36" s="257"/>
      <c r="AFV36" s="257"/>
      <c r="AFW36" s="257"/>
      <c r="AFX36" s="257"/>
      <c r="AFY36" s="257"/>
      <c r="AFZ36" s="257"/>
      <c r="AGA36" s="257"/>
      <c r="AGB36" s="257"/>
      <c r="AGC36" s="257"/>
      <c r="AGD36" s="257"/>
      <c r="AGE36" s="257"/>
      <c r="AGF36" s="257"/>
      <c r="AGG36" s="257"/>
      <c r="AGH36" s="257"/>
      <c r="AGI36" s="257"/>
      <c r="AGJ36" s="257"/>
      <c r="AGK36" s="257"/>
      <c r="AGL36" s="257"/>
      <c r="AGM36" s="257"/>
      <c r="AGN36" s="257"/>
      <c r="AGO36" s="257"/>
      <c r="AGP36" s="257"/>
      <c r="AGQ36" s="257"/>
      <c r="AGR36" s="257"/>
      <c r="AGS36" s="257"/>
      <c r="AGT36" s="257"/>
      <c r="AGU36" s="257"/>
      <c r="AGV36" s="257"/>
      <c r="AGW36" s="257"/>
      <c r="AGX36" s="257"/>
      <c r="AGY36" s="257"/>
      <c r="AGZ36" s="257"/>
      <c r="AHA36" s="257"/>
      <c r="AHB36" s="257"/>
      <c r="AHC36" s="257"/>
      <c r="AHD36" s="257"/>
      <c r="AHE36" s="257"/>
      <c r="AHF36" s="257"/>
      <c r="AHG36" s="257"/>
      <c r="AHH36" s="257"/>
      <c r="AHI36" s="257"/>
      <c r="AHJ36" s="257"/>
      <c r="AHK36" s="257"/>
      <c r="AHL36" s="257"/>
      <c r="AHM36" s="257"/>
      <c r="AHN36" s="257"/>
      <c r="AHO36" s="257"/>
      <c r="AHP36" s="257"/>
      <c r="AHQ36" s="257"/>
      <c r="AHR36" s="257"/>
      <c r="AHS36" s="257"/>
      <c r="AHT36" s="257"/>
      <c r="AHU36" s="257"/>
      <c r="AHV36" s="257"/>
      <c r="AHW36" s="257"/>
      <c r="AHX36" s="257"/>
      <c r="AHY36" s="257"/>
      <c r="AHZ36" s="257"/>
      <c r="AIA36" s="257"/>
      <c r="AIB36" s="257"/>
      <c r="AIC36" s="257"/>
      <c r="AID36" s="257"/>
      <c r="AIE36" s="257"/>
      <c r="AIF36" s="257"/>
      <c r="AIG36" s="257"/>
      <c r="AIH36" s="257"/>
      <c r="AII36" s="257"/>
      <c r="AIJ36" s="257"/>
      <c r="AIK36" s="257"/>
      <c r="AIL36" s="257"/>
      <c r="AIM36" s="257"/>
      <c r="AIN36" s="257"/>
      <c r="AIO36" s="257"/>
      <c r="AIP36" s="257"/>
      <c r="AIQ36" s="257"/>
      <c r="AIR36" s="257"/>
      <c r="AIS36" s="257"/>
      <c r="AIT36" s="257"/>
      <c r="AIU36" s="257"/>
      <c r="AIV36" s="257"/>
      <c r="AIW36" s="257"/>
      <c r="AIX36" s="257"/>
      <c r="AIY36" s="257"/>
      <c r="AIZ36" s="257"/>
      <c r="AJA36" s="257"/>
      <c r="AJB36" s="257"/>
      <c r="AJC36" s="257"/>
      <c r="AJD36" s="257"/>
      <c r="AJE36" s="257"/>
      <c r="AJF36" s="257"/>
      <c r="AJG36" s="257"/>
      <c r="AJH36" s="257"/>
      <c r="AJI36" s="257"/>
      <c r="AJJ36" s="257"/>
      <c r="AJK36" s="257"/>
      <c r="AJL36" s="257"/>
      <c r="AJM36" s="257"/>
      <c r="AJN36" s="257"/>
      <c r="AJO36" s="257"/>
      <c r="AJP36" s="257"/>
      <c r="AJQ36" s="257"/>
      <c r="AJR36" s="257"/>
      <c r="AJS36" s="257"/>
      <c r="AJT36" s="257"/>
      <c r="AJU36" s="257"/>
      <c r="AJV36" s="257"/>
      <c r="AJW36" s="257"/>
      <c r="AJX36" s="257"/>
      <c r="AJY36" s="257"/>
      <c r="AJZ36" s="257"/>
      <c r="AKA36" s="257"/>
      <c r="AKB36" s="257"/>
      <c r="AKC36" s="257"/>
      <c r="AKD36" s="257"/>
      <c r="AKE36" s="257"/>
      <c r="AKF36" s="257"/>
      <c r="AKG36" s="257"/>
      <c r="AKH36" s="257"/>
      <c r="AKI36" s="257"/>
      <c r="AKJ36" s="257"/>
      <c r="AKK36" s="257"/>
      <c r="AKL36" s="257"/>
      <c r="AKM36" s="257"/>
      <c r="AKN36" s="257"/>
      <c r="AKO36" s="257"/>
      <c r="AKP36" s="257"/>
      <c r="AKQ36" s="257"/>
      <c r="AKR36" s="257"/>
      <c r="AKS36" s="257"/>
      <c r="AKT36" s="257"/>
      <c r="AKU36" s="257"/>
      <c r="AKV36" s="257"/>
      <c r="AKW36" s="257"/>
      <c r="AKX36" s="257"/>
      <c r="AKY36" s="257"/>
      <c r="AKZ36" s="257"/>
      <c r="ALA36" s="257"/>
      <c r="ALB36" s="257"/>
      <c r="ALC36" s="257"/>
      <c r="ALD36" s="257"/>
      <c r="ALE36" s="257"/>
      <c r="ALF36" s="257"/>
      <c r="ALG36" s="257"/>
      <c r="ALH36" s="257"/>
      <c r="ALI36" s="257"/>
      <c r="ALJ36" s="257"/>
      <c r="ALK36" s="257"/>
      <c r="ALL36" s="257"/>
      <c r="ALM36" s="257"/>
      <c r="ALN36" s="257"/>
      <c r="ALO36" s="257"/>
    </row>
    <row r="37" spans="1:1003" s="258" customFormat="1" ht="10.5" customHeight="1" x14ac:dyDescent="0.2">
      <c r="A37" s="304"/>
      <c r="B37" s="441" t="s">
        <v>187</v>
      </c>
      <c r="C37" s="442"/>
      <c r="D37" s="442"/>
      <c r="E37" s="442"/>
      <c r="F37" s="442"/>
      <c r="G37" s="442"/>
      <c r="H37" s="442"/>
      <c r="I37" s="442"/>
      <c r="J37" s="443"/>
      <c r="K37" s="305"/>
      <c r="L37" s="305"/>
      <c r="M37" s="306"/>
      <c r="N37" s="306"/>
      <c r="O37" s="306"/>
      <c r="P37" s="306"/>
      <c r="Q37" s="250"/>
      <c r="R37" s="307"/>
      <c r="S37" s="308"/>
      <c r="T37" s="300"/>
      <c r="U37" s="252"/>
      <c r="V37" s="305"/>
      <c r="W37" s="305"/>
      <c r="X37" s="306"/>
      <c r="Y37" s="310"/>
      <c r="Z37" s="306"/>
      <c r="AA37" s="305"/>
      <c r="AB37" s="305"/>
      <c r="AC37" s="306"/>
      <c r="AD37" s="249"/>
      <c r="AE37" s="249"/>
      <c r="AF37" s="306"/>
      <c r="AG37" s="306"/>
      <c r="AH37" s="301"/>
      <c r="AI37" s="306"/>
      <c r="AJ37" s="249"/>
      <c r="AK37" s="249"/>
      <c r="AL37" s="306"/>
      <c r="AM37" s="309"/>
      <c r="AN37" s="254"/>
      <c r="AO37" s="255"/>
      <c r="AP37" s="249"/>
      <c r="AQ37" s="249"/>
      <c r="AR37" s="249"/>
      <c r="AS37" s="254"/>
      <c r="AT37" s="255"/>
      <c r="AU37" s="249"/>
      <c r="AV37" s="249"/>
      <c r="AW37" s="249"/>
      <c r="AX37" s="256"/>
      <c r="AY37" s="255"/>
      <c r="AZ37" s="249"/>
      <c r="BA37" s="249"/>
      <c r="BB37" s="253"/>
      <c r="BC37" s="254"/>
      <c r="BD37" s="255"/>
      <c r="BE37" s="249"/>
      <c r="BF37" s="249"/>
      <c r="BG37" s="253"/>
      <c r="BH37" s="257"/>
      <c r="BI37" s="257"/>
      <c r="BJ37" s="257"/>
      <c r="BK37" s="257"/>
      <c r="BL37" s="257"/>
      <c r="BM37" s="257"/>
      <c r="BN37" s="257"/>
      <c r="BO37" s="257"/>
      <c r="BP37" s="257"/>
      <c r="BQ37" s="257"/>
      <c r="BR37" s="257"/>
      <c r="BS37" s="257"/>
      <c r="BT37" s="257"/>
      <c r="BU37" s="257"/>
      <c r="BV37" s="257"/>
      <c r="BW37" s="257"/>
      <c r="BX37" s="257"/>
      <c r="BY37" s="257"/>
      <c r="BZ37" s="257"/>
      <c r="CA37" s="257"/>
      <c r="CB37" s="257"/>
      <c r="CC37" s="257"/>
      <c r="CD37" s="257"/>
      <c r="CE37" s="257"/>
      <c r="CF37" s="257"/>
      <c r="CG37" s="257"/>
      <c r="CH37" s="257"/>
      <c r="CI37" s="257"/>
      <c r="CJ37" s="257"/>
      <c r="CK37" s="257"/>
      <c r="CL37" s="257"/>
      <c r="CM37" s="257"/>
      <c r="CN37" s="257"/>
      <c r="CO37" s="257"/>
      <c r="CP37" s="257"/>
      <c r="CQ37" s="257"/>
      <c r="CR37" s="257"/>
      <c r="CS37" s="257"/>
      <c r="CT37" s="257"/>
      <c r="CU37" s="257"/>
      <c r="CV37" s="257"/>
      <c r="CW37" s="257"/>
      <c r="CX37" s="257"/>
      <c r="CY37" s="257"/>
      <c r="CZ37" s="257"/>
      <c r="DA37" s="257"/>
      <c r="DB37" s="257"/>
      <c r="DC37" s="257"/>
      <c r="DD37" s="257"/>
      <c r="DE37" s="257"/>
      <c r="DF37" s="257"/>
      <c r="DG37" s="257"/>
      <c r="DH37" s="257"/>
      <c r="DI37" s="257"/>
      <c r="DJ37" s="257"/>
      <c r="DK37" s="257"/>
      <c r="DL37" s="257"/>
      <c r="DM37" s="257"/>
      <c r="DN37" s="257"/>
      <c r="DO37" s="257"/>
      <c r="DP37" s="257"/>
      <c r="DQ37" s="257"/>
      <c r="DR37" s="257"/>
      <c r="DS37" s="257"/>
      <c r="DT37" s="257"/>
      <c r="DU37" s="257"/>
      <c r="DV37" s="257"/>
      <c r="DW37" s="257"/>
      <c r="DX37" s="257"/>
      <c r="DY37" s="257"/>
      <c r="DZ37" s="257"/>
      <c r="EA37" s="257"/>
      <c r="EB37" s="257"/>
      <c r="EC37" s="257"/>
      <c r="ED37" s="257"/>
      <c r="EE37" s="257"/>
      <c r="EF37" s="257"/>
      <c r="EG37" s="257"/>
      <c r="EH37" s="257"/>
      <c r="EI37" s="257"/>
      <c r="EJ37" s="257"/>
      <c r="EK37" s="257"/>
      <c r="EL37" s="257"/>
      <c r="EM37" s="257"/>
      <c r="EN37" s="257"/>
      <c r="EO37" s="257"/>
      <c r="EP37" s="257"/>
      <c r="EQ37" s="257"/>
      <c r="ER37" s="257"/>
      <c r="ES37" s="257"/>
      <c r="ET37" s="257"/>
      <c r="EU37" s="257"/>
      <c r="EV37" s="257"/>
      <c r="EW37" s="257"/>
      <c r="EX37" s="257"/>
      <c r="EY37" s="257"/>
      <c r="EZ37" s="257"/>
      <c r="FA37" s="257"/>
      <c r="FB37" s="257"/>
      <c r="FC37" s="257"/>
      <c r="FD37" s="257"/>
      <c r="FE37" s="257"/>
      <c r="FF37" s="257"/>
      <c r="FG37" s="257"/>
      <c r="FH37" s="257"/>
      <c r="FI37" s="257"/>
      <c r="FJ37" s="257"/>
      <c r="FK37" s="257"/>
      <c r="FL37" s="257"/>
      <c r="FM37" s="257"/>
      <c r="FN37" s="257"/>
      <c r="FO37" s="257"/>
      <c r="FP37" s="257"/>
      <c r="FQ37" s="257"/>
      <c r="FR37" s="257"/>
      <c r="FS37" s="257"/>
      <c r="FT37" s="257"/>
      <c r="FU37" s="257"/>
      <c r="FV37" s="257"/>
      <c r="FW37" s="257"/>
      <c r="FX37" s="257"/>
      <c r="FY37" s="257"/>
      <c r="FZ37" s="257"/>
      <c r="GA37" s="257"/>
      <c r="GB37" s="257"/>
      <c r="GC37" s="257"/>
      <c r="GD37" s="257"/>
      <c r="GE37" s="257"/>
      <c r="GF37" s="257"/>
      <c r="GG37" s="257"/>
      <c r="GH37" s="257"/>
      <c r="GI37" s="257"/>
      <c r="GJ37" s="257"/>
      <c r="GK37" s="257"/>
      <c r="GL37" s="257"/>
      <c r="GM37" s="257"/>
      <c r="GN37" s="257"/>
      <c r="GO37" s="257"/>
      <c r="GP37" s="257"/>
      <c r="GQ37" s="257"/>
      <c r="GR37" s="257"/>
      <c r="GS37" s="257"/>
      <c r="GT37" s="257"/>
      <c r="GU37" s="257"/>
      <c r="GV37" s="257"/>
      <c r="GW37" s="257"/>
      <c r="GX37" s="257"/>
      <c r="GY37" s="257"/>
      <c r="GZ37" s="257"/>
      <c r="HA37" s="257"/>
      <c r="HB37" s="257"/>
      <c r="HC37" s="257"/>
      <c r="HD37" s="257"/>
      <c r="HE37" s="257"/>
      <c r="HF37" s="257"/>
      <c r="HG37" s="257"/>
      <c r="HH37" s="257"/>
      <c r="HI37" s="257"/>
      <c r="HJ37" s="257"/>
      <c r="HK37" s="257"/>
      <c r="HL37" s="257"/>
      <c r="HM37" s="257"/>
      <c r="HN37" s="257"/>
      <c r="HO37" s="257"/>
      <c r="HP37" s="257"/>
      <c r="HQ37" s="257"/>
      <c r="HR37" s="257"/>
      <c r="HS37" s="257"/>
      <c r="HT37" s="257"/>
      <c r="HU37" s="257"/>
      <c r="HV37" s="257"/>
      <c r="HW37" s="257"/>
      <c r="HX37" s="257"/>
      <c r="HY37" s="257"/>
      <c r="HZ37" s="257"/>
      <c r="IA37" s="257"/>
      <c r="IB37" s="257"/>
      <c r="IC37" s="257"/>
      <c r="ID37" s="257"/>
      <c r="IE37" s="257"/>
      <c r="IF37" s="257"/>
      <c r="IG37" s="257"/>
      <c r="IH37" s="257"/>
      <c r="II37" s="257"/>
      <c r="IJ37" s="257"/>
      <c r="IK37" s="257"/>
      <c r="IL37" s="257"/>
      <c r="IM37" s="257"/>
      <c r="IN37" s="257"/>
      <c r="IO37" s="257"/>
      <c r="IP37" s="257"/>
      <c r="IQ37" s="257"/>
      <c r="IR37" s="257"/>
      <c r="IS37" s="257"/>
      <c r="IT37" s="257"/>
      <c r="IU37" s="257"/>
      <c r="IV37" s="257"/>
      <c r="IW37" s="257"/>
      <c r="IX37" s="257"/>
      <c r="IY37" s="257"/>
      <c r="IZ37" s="257"/>
      <c r="JA37" s="257"/>
      <c r="JB37" s="257"/>
      <c r="JC37" s="257"/>
      <c r="JD37" s="257"/>
      <c r="JE37" s="257"/>
      <c r="JF37" s="257"/>
      <c r="JG37" s="257"/>
      <c r="JH37" s="257"/>
      <c r="JI37" s="257"/>
      <c r="JJ37" s="257"/>
      <c r="JK37" s="257"/>
      <c r="JL37" s="257"/>
      <c r="JM37" s="257"/>
      <c r="JN37" s="257"/>
      <c r="JO37" s="257"/>
      <c r="JP37" s="257"/>
      <c r="JQ37" s="257"/>
      <c r="JR37" s="257"/>
      <c r="JS37" s="257"/>
      <c r="JT37" s="257"/>
      <c r="JU37" s="257"/>
      <c r="JV37" s="257"/>
      <c r="JW37" s="257"/>
      <c r="JX37" s="257"/>
      <c r="JY37" s="257"/>
      <c r="JZ37" s="257"/>
      <c r="KA37" s="257"/>
      <c r="KB37" s="257"/>
      <c r="KC37" s="257"/>
      <c r="KD37" s="257"/>
      <c r="KE37" s="257"/>
      <c r="KF37" s="257"/>
      <c r="KG37" s="257"/>
      <c r="KH37" s="257"/>
      <c r="KI37" s="257"/>
      <c r="KJ37" s="257"/>
      <c r="KK37" s="257"/>
      <c r="KL37" s="257"/>
      <c r="KM37" s="257"/>
      <c r="KN37" s="257"/>
      <c r="KO37" s="257"/>
      <c r="KP37" s="257"/>
      <c r="KQ37" s="257"/>
      <c r="KR37" s="257"/>
      <c r="KS37" s="257"/>
      <c r="KT37" s="257"/>
      <c r="KU37" s="257"/>
      <c r="KV37" s="257"/>
      <c r="KW37" s="257"/>
      <c r="KX37" s="257"/>
      <c r="KY37" s="257"/>
      <c r="KZ37" s="257"/>
      <c r="LA37" s="257"/>
      <c r="LB37" s="257"/>
      <c r="LC37" s="257"/>
      <c r="LD37" s="257"/>
      <c r="LE37" s="257"/>
      <c r="LF37" s="257"/>
      <c r="LG37" s="257"/>
      <c r="LH37" s="257"/>
      <c r="LI37" s="257"/>
      <c r="LJ37" s="257"/>
      <c r="LK37" s="257"/>
      <c r="LL37" s="257"/>
      <c r="LM37" s="257"/>
      <c r="LN37" s="257"/>
      <c r="LO37" s="257"/>
      <c r="LP37" s="257"/>
      <c r="LQ37" s="257"/>
      <c r="LR37" s="257"/>
      <c r="LS37" s="257"/>
      <c r="LT37" s="257"/>
      <c r="LU37" s="257"/>
      <c r="LV37" s="257"/>
      <c r="LW37" s="257"/>
      <c r="LX37" s="257"/>
      <c r="LY37" s="257"/>
      <c r="LZ37" s="257"/>
      <c r="MA37" s="257"/>
      <c r="MB37" s="257"/>
      <c r="MC37" s="257"/>
      <c r="MD37" s="257"/>
      <c r="ME37" s="257"/>
      <c r="MF37" s="257"/>
      <c r="MG37" s="257"/>
      <c r="MH37" s="257"/>
      <c r="MI37" s="257"/>
      <c r="MJ37" s="257"/>
      <c r="MK37" s="257"/>
      <c r="ML37" s="257"/>
      <c r="MM37" s="257"/>
      <c r="MN37" s="257"/>
      <c r="MO37" s="257"/>
      <c r="MP37" s="257"/>
      <c r="MQ37" s="257"/>
      <c r="MR37" s="257"/>
      <c r="MS37" s="257"/>
      <c r="MT37" s="257"/>
      <c r="MU37" s="257"/>
      <c r="MV37" s="257"/>
      <c r="MW37" s="257"/>
      <c r="MX37" s="257"/>
      <c r="MY37" s="257"/>
      <c r="MZ37" s="257"/>
      <c r="NA37" s="257"/>
      <c r="NB37" s="257"/>
      <c r="NC37" s="257"/>
      <c r="ND37" s="257"/>
      <c r="NE37" s="257"/>
      <c r="NF37" s="257"/>
      <c r="NG37" s="257"/>
      <c r="NH37" s="257"/>
      <c r="NI37" s="257"/>
      <c r="NJ37" s="257"/>
      <c r="NK37" s="257"/>
      <c r="NL37" s="257"/>
      <c r="NM37" s="257"/>
      <c r="NN37" s="257"/>
      <c r="NO37" s="257"/>
      <c r="NP37" s="257"/>
      <c r="NQ37" s="257"/>
      <c r="NR37" s="257"/>
      <c r="NS37" s="257"/>
      <c r="NT37" s="257"/>
      <c r="NU37" s="257"/>
      <c r="NV37" s="257"/>
      <c r="NW37" s="257"/>
      <c r="NX37" s="257"/>
      <c r="NY37" s="257"/>
      <c r="NZ37" s="257"/>
      <c r="OA37" s="257"/>
      <c r="OB37" s="257"/>
      <c r="OC37" s="257"/>
      <c r="OD37" s="257"/>
      <c r="OE37" s="257"/>
      <c r="OF37" s="257"/>
      <c r="OG37" s="257"/>
      <c r="OH37" s="257"/>
      <c r="OI37" s="257"/>
      <c r="OJ37" s="257"/>
      <c r="OK37" s="257"/>
      <c r="OL37" s="257"/>
      <c r="OM37" s="257"/>
      <c r="ON37" s="257"/>
      <c r="OO37" s="257"/>
      <c r="OP37" s="257"/>
      <c r="OQ37" s="257"/>
      <c r="OR37" s="257"/>
      <c r="OS37" s="257"/>
      <c r="OT37" s="257"/>
      <c r="OU37" s="257"/>
      <c r="OV37" s="257"/>
      <c r="OW37" s="257"/>
      <c r="OX37" s="257"/>
      <c r="OY37" s="257"/>
      <c r="OZ37" s="257"/>
      <c r="PA37" s="257"/>
      <c r="PB37" s="257"/>
      <c r="PC37" s="257"/>
      <c r="PD37" s="257"/>
      <c r="PE37" s="257"/>
      <c r="PF37" s="257"/>
      <c r="PG37" s="257"/>
      <c r="PH37" s="257"/>
      <c r="PI37" s="257"/>
      <c r="PJ37" s="257"/>
      <c r="PK37" s="257"/>
      <c r="PL37" s="257"/>
      <c r="PM37" s="257"/>
      <c r="PN37" s="257"/>
      <c r="PO37" s="257"/>
      <c r="PP37" s="257"/>
      <c r="PQ37" s="257"/>
      <c r="PR37" s="257"/>
      <c r="PS37" s="257"/>
      <c r="PT37" s="257"/>
      <c r="PU37" s="257"/>
      <c r="PV37" s="257"/>
      <c r="PW37" s="257"/>
      <c r="PX37" s="257"/>
      <c r="PY37" s="257"/>
      <c r="PZ37" s="257"/>
      <c r="QA37" s="257"/>
      <c r="QB37" s="257"/>
      <c r="QC37" s="257"/>
      <c r="QD37" s="257"/>
      <c r="QE37" s="257"/>
      <c r="QF37" s="257"/>
      <c r="QG37" s="257"/>
      <c r="QH37" s="257"/>
      <c r="QI37" s="257"/>
      <c r="QJ37" s="257"/>
      <c r="QK37" s="257"/>
      <c r="QL37" s="257"/>
      <c r="QM37" s="257"/>
      <c r="QN37" s="257"/>
      <c r="QO37" s="257"/>
      <c r="QP37" s="257"/>
      <c r="QQ37" s="257"/>
      <c r="QR37" s="257"/>
      <c r="QS37" s="257"/>
      <c r="QT37" s="257"/>
      <c r="QU37" s="257"/>
      <c r="QV37" s="257"/>
      <c r="QW37" s="257"/>
      <c r="QX37" s="257"/>
      <c r="QY37" s="257"/>
      <c r="QZ37" s="257"/>
      <c r="RA37" s="257"/>
      <c r="RB37" s="257"/>
      <c r="RC37" s="257"/>
      <c r="RD37" s="257"/>
      <c r="RE37" s="257"/>
      <c r="RF37" s="257"/>
      <c r="RG37" s="257"/>
      <c r="RH37" s="257"/>
      <c r="RI37" s="257"/>
      <c r="RJ37" s="257"/>
      <c r="RK37" s="257"/>
      <c r="RL37" s="257"/>
      <c r="RM37" s="257"/>
      <c r="RN37" s="257"/>
      <c r="RO37" s="257"/>
      <c r="RP37" s="257"/>
      <c r="RQ37" s="257"/>
      <c r="RR37" s="257"/>
      <c r="RS37" s="257"/>
      <c r="RT37" s="257"/>
      <c r="RU37" s="257"/>
      <c r="RV37" s="257"/>
      <c r="RW37" s="257"/>
      <c r="RX37" s="257"/>
      <c r="RY37" s="257"/>
      <c r="RZ37" s="257"/>
      <c r="SA37" s="257"/>
      <c r="SB37" s="257"/>
      <c r="SC37" s="257"/>
      <c r="SD37" s="257"/>
      <c r="SE37" s="257"/>
      <c r="SF37" s="257"/>
      <c r="SG37" s="257"/>
      <c r="SH37" s="257"/>
      <c r="SI37" s="257"/>
      <c r="SJ37" s="257"/>
      <c r="SK37" s="257"/>
      <c r="SL37" s="257"/>
      <c r="SM37" s="257"/>
      <c r="SN37" s="257"/>
      <c r="SO37" s="257"/>
      <c r="SP37" s="257"/>
      <c r="SQ37" s="257"/>
      <c r="SR37" s="257"/>
      <c r="SS37" s="257"/>
      <c r="ST37" s="257"/>
      <c r="SU37" s="257"/>
      <c r="SV37" s="257"/>
      <c r="SW37" s="257"/>
      <c r="SX37" s="257"/>
      <c r="SY37" s="257"/>
      <c r="SZ37" s="257"/>
      <c r="TA37" s="257"/>
      <c r="TB37" s="257"/>
      <c r="TC37" s="257"/>
      <c r="TD37" s="257"/>
      <c r="TE37" s="257"/>
      <c r="TF37" s="257"/>
      <c r="TG37" s="257"/>
      <c r="TH37" s="257"/>
      <c r="TI37" s="257"/>
      <c r="TJ37" s="257"/>
      <c r="TK37" s="257"/>
      <c r="TL37" s="257"/>
      <c r="TM37" s="257"/>
      <c r="TN37" s="257"/>
      <c r="TO37" s="257"/>
      <c r="TP37" s="257"/>
      <c r="TQ37" s="257"/>
      <c r="TR37" s="257"/>
      <c r="TS37" s="257"/>
      <c r="TT37" s="257"/>
      <c r="TU37" s="257"/>
      <c r="TV37" s="257"/>
      <c r="TW37" s="257"/>
      <c r="TX37" s="257"/>
      <c r="TY37" s="257"/>
      <c r="TZ37" s="257"/>
      <c r="UA37" s="257"/>
      <c r="UB37" s="257"/>
      <c r="UC37" s="257"/>
      <c r="UD37" s="257"/>
      <c r="UE37" s="257"/>
      <c r="UF37" s="257"/>
      <c r="UG37" s="257"/>
      <c r="UH37" s="257"/>
      <c r="UI37" s="257"/>
      <c r="UJ37" s="257"/>
      <c r="UK37" s="257"/>
      <c r="UL37" s="257"/>
      <c r="UM37" s="257"/>
      <c r="UN37" s="257"/>
      <c r="UO37" s="257"/>
      <c r="UP37" s="257"/>
      <c r="UQ37" s="257"/>
      <c r="UR37" s="257"/>
      <c r="US37" s="257"/>
      <c r="UT37" s="257"/>
      <c r="UU37" s="257"/>
      <c r="UV37" s="257"/>
      <c r="UW37" s="257"/>
      <c r="UX37" s="257"/>
      <c r="UY37" s="257"/>
      <c r="UZ37" s="257"/>
      <c r="VA37" s="257"/>
      <c r="VB37" s="257"/>
      <c r="VC37" s="257"/>
      <c r="VD37" s="257"/>
      <c r="VE37" s="257"/>
      <c r="VF37" s="257"/>
      <c r="VG37" s="257"/>
      <c r="VH37" s="257"/>
      <c r="VI37" s="257"/>
      <c r="VJ37" s="257"/>
      <c r="VK37" s="257"/>
      <c r="VL37" s="257"/>
      <c r="VM37" s="257"/>
      <c r="VN37" s="257"/>
      <c r="VO37" s="257"/>
      <c r="VP37" s="257"/>
      <c r="VQ37" s="257"/>
      <c r="VR37" s="257"/>
      <c r="VS37" s="257"/>
      <c r="VT37" s="257"/>
      <c r="VU37" s="257"/>
      <c r="VV37" s="257"/>
      <c r="VW37" s="257"/>
      <c r="VX37" s="257"/>
      <c r="VY37" s="257"/>
      <c r="VZ37" s="257"/>
      <c r="WA37" s="257"/>
      <c r="WB37" s="257"/>
      <c r="WC37" s="257"/>
      <c r="WD37" s="257"/>
      <c r="WE37" s="257"/>
      <c r="WF37" s="257"/>
      <c r="WG37" s="257"/>
      <c r="WH37" s="257"/>
      <c r="WI37" s="257"/>
      <c r="WJ37" s="257"/>
      <c r="WK37" s="257"/>
      <c r="WL37" s="257"/>
      <c r="WM37" s="257"/>
      <c r="WN37" s="257"/>
      <c r="WO37" s="257"/>
      <c r="WP37" s="257"/>
      <c r="WQ37" s="257"/>
      <c r="WR37" s="257"/>
      <c r="WS37" s="257"/>
      <c r="WT37" s="257"/>
      <c r="WU37" s="257"/>
      <c r="WV37" s="257"/>
      <c r="WW37" s="257"/>
      <c r="WX37" s="257"/>
      <c r="WY37" s="257"/>
      <c r="WZ37" s="257"/>
      <c r="XA37" s="257"/>
      <c r="XB37" s="257"/>
      <c r="XC37" s="257"/>
      <c r="XD37" s="257"/>
      <c r="XE37" s="257"/>
      <c r="XF37" s="257"/>
      <c r="XG37" s="257"/>
      <c r="XH37" s="257"/>
      <c r="XI37" s="257"/>
      <c r="XJ37" s="257"/>
      <c r="XK37" s="257"/>
      <c r="XL37" s="257"/>
      <c r="XM37" s="257"/>
      <c r="XN37" s="257"/>
      <c r="XO37" s="257"/>
      <c r="XP37" s="257"/>
      <c r="XQ37" s="257"/>
      <c r="XR37" s="257"/>
      <c r="XS37" s="257"/>
      <c r="XT37" s="257"/>
      <c r="XU37" s="257"/>
      <c r="XV37" s="257"/>
      <c r="XW37" s="257"/>
      <c r="XX37" s="257"/>
      <c r="XY37" s="257"/>
      <c r="XZ37" s="257"/>
      <c r="YA37" s="257"/>
      <c r="YB37" s="257"/>
      <c r="YC37" s="257"/>
      <c r="YD37" s="257"/>
      <c r="YE37" s="257"/>
      <c r="YF37" s="257"/>
      <c r="YG37" s="257"/>
      <c r="YH37" s="257"/>
      <c r="YI37" s="257"/>
      <c r="YJ37" s="257"/>
      <c r="YK37" s="257"/>
      <c r="YL37" s="257"/>
      <c r="YM37" s="257"/>
      <c r="YN37" s="257"/>
      <c r="YO37" s="257"/>
      <c r="YP37" s="257"/>
      <c r="YQ37" s="257"/>
      <c r="YR37" s="257"/>
      <c r="YS37" s="257"/>
      <c r="YT37" s="257"/>
      <c r="YU37" s="257"/>
      <c r="YV37" s="257"/>
      <c r="YW37" s="257"/>
      <c r="YX37" s="257"/>
      <c r="YY37" s="257"/>
      <c r="YZ37" s="257"/>
      <c r="ZA37" s="257"/>
      <c r="ZB37" s="257"/>
      <c r="ZC37" s="257"/>
      <c r="ZD37" s="257"/>
      <c r="ZE37" s="257"/>
      <c r="ZF37" s="257"/>
      <c r="ZG37" s="257"/>
      <c r="ZH37" s="257"/>
      <c r="ZI37" s="257"/>
      <c r="ZJ37" s="257"/>
      <c r="ZK37" s="257"/>
      <c r="ZL37" s="257"/>
      <c r="ZM37" s="257"/>
      <c r="ZN37" s="257"/>
      <c r="ZO37" s="257"/>
      <c r="ZP37" s="257"/>
      <c r="ZQ37" s="257"/>
      <c r="ZR37" s="257"/>
      <c r="ZS37" s="257"/>
      <c r="ZT37" s="257"/>
      <c r="ZU37" s="257"/>
      <c r="ZV37" s="257"/>
      <c r="ZW37" s="257"/>
      <c r="ZX37" s="257"/>
      <c r="ZY37" s="257"/>
      <c r="ZZ37" s="257"/>
      <c r="AAA37" s="257"/>
      <c r="AAB37" s="257"/>
      <c r="AAC37" s="257"/>
      <c r="AAD37" s="257"/>
      <c r="AAE37" s="257"/>
      <c r="AAF37" s="257"/>
      <c r="AAG37" s="257"/>
      <c r="AAH37" s="257"/>
      <c r="AAI37" s="257"/>
      <c r="AAJ37" s="257"/>
      <c r="AAK37" s="257"/>
      <c r="AAL37" s="257"/>
      <c r="AAM37" s="257"/>
      <c r="AAN37" s="257"/>
      <c r="AAO37" s="257"/>
      <c r="AAP37" s="257"/>
      <c r="AAQ37" s="257"/>
      <c r="AAR37" s="257"/>
      <c r="AAS37" s="257"/>
      <c r="AAT37" s="257"/>
      <c r="AAU37" s="257"/>
      <c r="AAV37" s="257"/>
      <c r="AAW37" s="257"/>
      <c r="AAX37" s="257"/>
      <c r="AAY37" s="257"/>
      <c r="AAZ37" s="257"/>
      <c r="ABA37" s="257"/>
      <c r="ABB37" s="257"/>
      <c r="ABC37" s="257"/>
      <c r="ABD37" s="257"/>
      <c r="ABE37" s="257"/>
      <c r="ABF37" s="257"/>
      <c r="ABG37" s="257"/>
      <c r="ABH37" s="257"/>
      <c r="ABI37" s="257"/>
      <c r="ABJ37" s="257"/>
      <c r="ABK37" s="257"/>
      <c r="ABL37" s="257"/>
      <c r="ABM37" s="257"/>
      <c r="ABN37" s="257"/>
      <c r="ABO37" s="257"/>
      <c r="ABP37" s="257"/>
      <c r="ABQ37" s="257"/>
      <c r="ABR37" s="257"/>
      <c r="ABS37" s="257"/>
      <c r="ABT37" s="257"/>
      <c r="ABU37" s="257"/>
      <c r="ABV37" s="257"/>
      <c r="ABW37" s="257"/>
      <c r="ABX37" s="257"/>
      <c r="ABY37" s="257"/>
      <c r="ABZ37" s="257"/>
      <c r="ACA37" s="257"/>
      <c r="ACB37" s="257"/>
      <c r="ACC37" s="257"/>
      <c r="ACD37" s="257"/>
      <c r="ACE37" s="257"/>
      <c r="ACF37" s="257"/>
      <c r="ACG37" s="257"/>
      <c r="ACH37" s="257"/>
      <c r="ACI37" s="257"/>
      <c r="ACJ37" s="257"/>
      <c r="ACK37" s="257"/>
      <c r="ACL37" s="257"/>
      <c r="ACM37" s="257"/>
      <c r="ACN37" s="257"/>
      <c r="ACO37" s="257"/>
      <c r="ACP37" s="257"/>
      <c r="ACQ37" s="257"/>
      <c r="ACR37" s="257"/>
      <c r="ACS37" s="257"/>
      <c r="ACT37" s="257"/>
      <c r="ACU37" s="257"/>
      <c r="ACV37" s="257"/>
      <c r="ACW37" s="257"/>
      <c r="ACX37" s="257"/>
      <c r="ACY37" s="257"/>
      <c r="ACZ37" s="257"/>
      <c r="ADA37" s="257"/>
      <c r="ADB37" s="257"/>
      <c r="ADC37" s="257"/>
      <c r="ADD37" s="257"/>
      <c r="ADE37" s="257"/>
      <c r="ADF37" s="257"/>
      <c r="ADG37" s="257"/>
      <c r="ADH37" s="257"/>
      <c r="ADI37" s="257"/>
      <c r="ADJ37" s="257"/>
      <c r="ADK37" s="257"/>
      <c r="ADL37" s="257"/>
      <c r="ADM37" s="257"/>
      <c r="ADN37" s="257"/>
      <c r="ADO37" s="257"/>
      <c r="ADP37" s="257"/>
      <c r="ADQ37" s="257"/>
      <c r="ADR37" s="257"/>
      <c r="ADS37" s="257"/>
      <c r="ADT37" s="257"/>
      <c r="ADU37" s="257"/>
      <c r="ADV37" s="257"/>
      <c r="ADW37" s="257"/>
      <c r="ADX37" s="257"/>
      <c r="ADY37" s="257"/>
      <c r="ADZ37" s="257"/>
      <c r="AEA37" s="257"/>
      <c r="AEB37" s="257"/>
      <c r="AEC37" s="257"/>
      <c r="AED37" s="257"/>
      <c r="AEE37" s="257"/>
      <c r="AEF37" s="257"/>
      <c r="AEG37" s="257"/>
      <c r="AEH37" s="257"/>
      <c r="AEI37" s="257"/>
      <c r="AEJ37" s="257"/>
      <c r="AEK37" s="257"/>
      <c r="AEL37" s="257"/>
      <c r="AEM37" s="257"/>
      <c r="AEN37" s="257"/>
      <c r="AEO37" s="257"/>
      <c r="AEP37" s="257"/>
      <c r="AEQ37" s="257"/>
      <c r="AER37" s="257"/>
      <c r="AES37" s="257"/>
      <c r="AET37" s="257"/>
      <c r="AEU37" s="257"/>
      <c r="AEV37" s="257"/>
      <c r="AEW37" s="257"/>
      <c r="AEX37" s="257"/>
      <c r="AEY37" s="257"/>
      <c r="AEZ37" s="257"/>
      <c r="AFA37" s="257"/>
      <c r="AFB37" s="257"/>
      <c r="AFC37" s="257"/>
      <c r="AFD37" s="257"/>
      <c r="AFE37" s="257"/>
      <c r="AFF37" s="257"/>
      <c r="AFG37" s="257"/>
      <c r="AFH37" s="257"/>
      <c r="AFI37" s="257"/>
      <c r="AFJ37" s="257"/>
      <c r="AFK37" s="257"/>
      <c r="AFL37" s="257"/>
      <c r="AFM37" s="257"/>
      <c r="AFN37" s="257"/>
      <c r="AFO37" s="257"/>
      <c r="AFP37" s="257"/>
      <c r="AFQ37" s="257"/>
      <c r="AFR37" s="257"/>
      <c r="AFS37" s="257"/>
      <c r="AFT37" s="257"/>
      <c r="AFU37" s="257"/>
      <c r="AFV37" s="257"/>
      <c r="AFW37" s="257"/>
      <c r="AFX37" s="257"/>
      <c r="AFY37" s="257"/>
      <c r="AFZ37" s="257"/>
      <c r="AGA37" s="257"/>
      <c r="AGB37" s="257"/>
      <c r="AGC37" s="257"/>
      <c r="AGD37" s="257"/>
      <c r="AGE37" s="257"/>
      <c r="AGF37" s="257"/>
      <c r="AGG37" s="257"/>
      <c r="AGH37" s="257"/>
      <c r="AGI37" s="257"/>
      <c r="AGJ37" s="257"/>
      <c r="AGK37" s="257"/>
      <c r="AGL37" s="257"/>
      <c r="AGM37" s="257"/>
      <c r="AGN37" s="257"/>
      <c r="AGO37" s="257"/>
      <c r="AGP37" s="257"/>
      <c r="AGQ37" s="257"/>
      <c r="AGR37" s="257"/>
      <c r="AGS37" s="257"/>
      <c r="AGT37" s="257"/>
      <c r="AGU37" s="257"/>
      <c r="AGV37" s="257"/>
      <c r="AGW37" s="257"/>
      <c r="AGX37" s="257"/>
      <c r="AGY37" s="257"/>
      <c r="AGZ37" s="257"/>
      <c r="AHA37" s="257"/>
      <c r="AHB37" s="257"/>
      <c r="AHC37" s="257"/>
      <c r="AHD37" s="257"/>
      <c r="AHE37" s="257"/>
      <c r="AHF37" s="257"/>
      <c r="AHG37" s="257"/>
      <c r="AHH37" s="257"/>
      <c r="AHI37" s="257"/>
      <c r="AHJ37" s="257"/>
      <c r="AHK37" s="257"/>
      <c r="AHL37" s="257"/>
      <c r="AHM37" s="257"/>
      <c r="AHN37" s="257"/>
      <c r="AHO37" s="257"/>
      <c r="AHP37" s="257"/>
      <c r="AHQ37" s="257"/>
      <c r="AHR37" s="257"/>
      <c r="AHS37" s="257"/>
      <c r="AHT37" s="257"/>
      <c r="AHU37" s="257"/>
      <c r="AHV37" s="257"/>
      <c r="AHW37" s="257"/>
      <c r="AHX37" s="257"/>
      <c r="AHY37" s="257"/>
      <c r="AHZ37" s="257"/>
      <c r="AIA37" s="257"/>
      <c r="AIB37" s="257"/>
      <c r="AIC37" s="257"/>
      <c r="AID37" s="257"/>
      <c r="AIE37" s="257"/>
      <c r="AIF37" s="257"/>
      <c r="AIG37" s="257"/>
      <c r="AIH37" s="257"/>
      <c r="AII37" s="257"/>
      <c r="AIJ37" s="257"/>
      <c r="AIK37" s="257"/>
      <c r="AIL37" s="257"/>
      <c r="AIM37" s="257"/>
      <c r="AIN37" s="257"/>
      <c r="AIO37" s="257"/>
      <c r="AIP37" s="257"/>
      <c r="AIQ37" s="257"/>
      <c r="AIR37" s="257"/>
      <c r="AIS37" s="257"/>
      <c r="AIT37" s="257"/>
      <c r="AIU37" s="257"/>
      <c r="AIV37" s="257"/>
      <c r="AIW37" s="257"/>
      <c r="AIX37" s="257"/>
      <c r="AIY37" s="257"/>
      <c r="AIZ37" s="257"/>
      <c r="AJA37" s="257"/>
      <c r="AJB37" s="257"/>
      <c r="AJC37" s="257"/>
      <c r="AJD37" s="257"/>
      <c r="AJE37" s="257"/>
      <c r="AJF37" s="257"/>
      <c r="AJG37" s="257"/>
      <c r="AJH37" s="257"/>
      <c r="AJI37" s="257"/>
      <c r="AJJ37" s="257"/>
      <c r="AJK37" s="257"/>
      <c r="AJL37" s="257"/>
      <c r="AJM37" s="257"/>
      <c r="AJN37" s="257"/>
      <c r="AJO37" s="257"/>
      <c r="AJP37" s="257"/>
      <c r="AJQ37" s="257"/>
      <c r="AJR37" s="257"/>
      <c r="AJS37" s="257"/>
      <c r="AJT37" s="257"/>
      <c r="AJU37" s="257"/>
      <c r="AJV37" s="257"/>
      <c r="AJW37" s="257"/>
      <c r="AJX37" s="257"/>
      <c r="AJY37" s="257"/>
      <c r="AJZ37" s="257"/>
      <c r="AKA37" s="257"/>
      <c r="AKB37" s="257"/>
      <c r="AKC37" s="257"/>
      <c r="AKD37" s="257"/>
      <c r="AKE37" s="257"/>
      <c r="AKF37" s="257"/>
      <c r="AKG37" s="257"/>
      <c r="AKH37" s="257"/>
      <c r="AKI37" s="257"/>
      <c r="AKJ37" s="257"/>
      <c r="AKK37" s="257"/>
      <c r="AKL37" s="257"/>
      <c r="AKM37" s="257"/>
      <c r="AKN37" s="257"/>
      <c r="AKO37" s="257"/>
      <c r="AKP37" s="257"/>
      <c r="AKQ37" s="257"/>
      <c r="AKR37" s="257"/>
      <c r="AKS37" s="257"/>
      <c r="AKT37" s="257"/>
      <c r="AKU37" s="257"/>
      <c r="AKV37" s="257"/>
      <c r="AKW37" s="257"/>
      <c r="AKX37" s="257"/>
      <c r="AKY37" s="257"/>
      <c r="AKZ37" s="257"/>
      <c r="ALA37" s="257"/>
      <c r="ALB37" s="257"/>
      <c r="ALC37" s="257"/>
      <c r="ALD37" s="257"/>
      <c r="ALE37" s="257"/>
      <c r="ALF37" s="257"/>
      <c r="ALG37" s="257"/>
      <c r="ALH37" s="257"/>
      <c r="ALI37" s="257"/>
      <c r="ALJ37" s="257"/>
      <c r="ALK37" s="257"/>
      <c r="ALL37" s="257"/>
      <c r="ALM37" s="257"/>
      <c r="ALN37" s="257"/>
      <c r="ALO37" s="257"/>
    </row>
    <row r="38" spans="1:1003" s="258" customFormat="1" ht="10.5" customHeight="1" x14ac:dyDescent="0.2">
      <c r="A38" s="304" t="s">
        <v>188</v>
      </c>
      <c r="B38" s="344" t="s">
        <v>190</v>
      </c>
      <c r="C38" s="345"/>
      <c r="D38" s="345"/>
      <c r="E38" s="345"/>
      <c r="F38" s="345"/>
      <c r="G38" s="345"/>
      <c r="H38" s="345"/>
      <c r="I38" s="345"/>
      <c r="J38" s="346"/>
      <c r="K38" s="305"/>
      <c r="L38" s="305"/>
      <c r="M38" s="305" t="s">
        <v>49</v>
      </c>
      <c r="N38" s="306"/>
      <c r="O38" s="306"/>
      <c r="P38" s="306"/>
      <c r="Q38" s="250">
        <f t="shared" ref="Q38:Q44" si="18">R38+S38+V38</f>
        <v>44</v>
      </c>
      <c r="R38" s="307"/>
      <c r="S38" s="308">
        <f t="shared" ref="S38:S44" si="19">AC38+AI38+AO38+AT38+AY38+BD38</f>
        <v>0</v>
      </c>
      <c r="T38" s="300">
        <f t="shared" ref="T38:T46" si="20">U38+V38</f>
        <v>66</v>
      </c>
      <c r="U38" s="252">
        <f t="shared" ref="U38:U44" si="21">V38*0.5</f>
        <v>22</v>
      </c>
      <c r="V38" s="305">
        <f t="shared" ref="V38:V44" si="22">AD38+AJ38+AP38+AU38+AZ38+BE38</f>
        <v>44</v>
      </c>
      <c r="W38" s="305">
        <f t="shared" ref="W38:W44" si="23">V38-X38-Z38-Y38</f>
        <v>24</v>
      </c>
      <c r="X38" s="306"/>
      <c r="Y38" s="305">
        <v>20</v>
      </c>
      <c r="Z38" s="306"/>
      <c r="AA38" s="305">
        <f t="shared" ref="AA38:AA44" si="24">AF38+AL38+AQ38+AV38+BA38+BF38</f>
        <v>0</v>
      </c>
      <c r="AB38" s="305">
        <f>AD38+AF38+AG38</f>
        <v>0</v>
      </c>
      <c r="AC38" s="306"/>
      <c r="AD38" s="249"/>
      <c r="AE38" s="249"/>
      <c r="AF38" s="306"/>
      <c r="AG38" s="306"/>
      <c r="AH38" s="301">
        <v>0</v>
      </c>
      <c r="AI38" s="306"/>
      <c r="AJ38" s="249"/>
      <c r="AK38" s="249"/>
      <c r="AL38" s="306"/>
      <c r="AM38" s="309"/>
      <c r="AN38" s="254">
        <f t="shared" ref="AN38:AN44" si="25">AP38+AQ38+AR38</f>
        <v>44</v>
      </c>
      <c r="AO38" s="255"/>
      <c r="AP38" s="249">
        <v>44</v>
      </c>
      <c r="AQ38" s="249"/>
      <c r="AR38" s="249"/>
      <c r="AS38" s="254">
        <f t="shared" ref="AS38:AS44" si="26">AU38+AV38+AW38</f>
        <v>0</v>
      </c>
      <c r="AT38" s="255"/>
      <c r="AU38" s="249"/>
      <c r="AV38" s="249"/>
      <c r="AW38" s="249"/>
      <c r="AX38" s="256">
        <f>AZ38+BA38+BB38</f>
        <v>0</v>
      </c>
      <c r="AY38" s="255"/>
      <c r="AZ38" s="249"/>
      <c r="BA38" s="249"/>
      <c r="BB38" s="253"/>
      <c r="BC38" s="254">
        <f>BE38+BF38+BG38</f>
        <v>0</v>
      </c>
      <c r="BD38" s="255"/>
      <c r="BE38" s="249"/>
      <c r="BF38" s="249"/>
      <c r="BG38" s="253"/>
      <c r="BH38" s="257"/>
      <c r="BI38" s="257"/>
      <c r="BJ38" s="257"/>
      <c r="BK38" s="257"/>
      <c r="BL38" s="257"/>
      <c r="BM38" s="257"/>
      <c r="BN38" s="257"/>
      <c r="BO38" s="257"/>
      <c r="BP38" s="257"/>
      <c r="BQ38" s="257"/>
      <c r="BR38" s="257"/>
      <c r="BS38" s="257"/>
      <c r="BT38" s="257"/>
      <c r="BU38" s="257"/>
      <c r="BV38" s="257"/>
      <c r="BW38" s="257"/>
      <c r="BX38" s="257"/>
      <c r="BY38" s="257"/>
      <c r="BZ38" s="257"/>
      <c r="CA38" s="257"/>
      <c r="CB38" s="257"/>
      <c r="CC38" s="257"/>
      <c r="CD38" s="257"/>
      <c r="CE38" s="257"/>
      <c r="CF38" s="257"/>
      <c r="CG38" s="257"/>
      <c r="CH38" s="257"/>
      <c r="CI38" s="257"/>
      <c r="CJ38" s="257"/>
      <c r="CK38" s="257"/>
      <c r="CL38" s="257"/>
      <c r="CM38" s="257"/>
      <c r="CN38" s="257"/>
      <c r="CO38" s="257"/>
      <c r="CP38" s="257"/>
      <c r="CQ38" s="257"/>
      <c r="CR38" s="257"/>
      <c r="CS38" s="257"/>
      <c r="CT38" s="257"/>
      <c r="CU38" s="257"/>
      <c r="CV38" s="257"/>
      <c r="CW38" s="257"/>
      <c r="CX38" s="257"/>
      <c r="CY38" s="257"/>
      <c r="CZ38" s="257"/>
      <c r="DA38" s="257"/>
      <c r="DB38" s="257"/>
      <c r="DC38" s="257"/>
      <c r="DD38" s="257"/>
      <c r="DE38" s="257"/>
      <c r="DF38" s="257"/>
      <c r="DG38" s="257"/>
      <c r="DH38" s="257"/>
      <c r="DI38" s="257"/>
      <c r="DJ38" s="257"/>
      <c r="DK38" s="257"/>
      <c r="DL38" s="257"/>
      <c r="DM38" s="257"/>
      <c r="DN38" s="257"/>
      <c r="DO38" s="257"/>
      <c r="DP38" s="257"/>
      <c r="DQ38" s="257"/>
      <c r="DR38" s="257"/>
      <c r="DS38" s="257"/>
      <c r="DT38" s="257"/>
      <c r="DU38" s="257"/>
      <c r="DV38" s="257"/>
      <c r="DW38" s="257"/>
      <c r="DX38" s="257"/>
      <c r="DY38" s="257"/>
      <c r="DZ38" s="257"/>
      <c r="EA38" s="257"/>
      <c r="EB38" s="257"/>
      <c r="EC38" s="257"/>
      <c r="ED38" s="257"/>
      <c r="EE38" s="257"/>
      <c r="EF38" s="257"/>
      <c r="EG38" s="257"/>
      <c r="EH38" s="257"/>
      <c r="EI38" s="257"/>
      <c r="EJ38" s="257"/>
      <c r="EK38" s="257"/>
      <c r="EL38" s="257"/>
      <c r="EM38" s="257"/>
      <c r="EN38" s="257"/>
      <c r="EO38" s="257"/>
      <c r="EP38" s="257"/>
      <c r="EQ38" s="257"/>
      <c r="ER38" s="257"/>
      <c r="ES38" s="257"/>
      <c r="ET38" s="257"/>
      <c r="EU38" s="257"/>
      <c r="EV38" s="257"/>
      <c r="EW38" s="257"/>
      <c r="EX38" s="257"/>
      <c r="EY38" s="257"/>
      <c r="EZ38" s="257"/>
      <c r="FA38" s="257"/>
      <c r="FB38" s="257"/>
      <c r="FC38" s="257"/>
      <c r="FD38" s="257"/>
      <c r="FE38" s="257"/>
      <c r="FF38" s="257"/>
      <c r="FG38" s="257"/>
      <c r="FH38" s="257"/>
      <c r="FI38" s="257"/>
      <c r="FJ38" s="257"/>
      <c r="FK38" s="257"/>
      <c r="FL38" s="257"/>
      <c r="FM38" s="257"/>
      <c r="FN38" s="257"/>
      <c r="FO38" s="257"/>
      <c r="FP38" s="257"/>
      <c r="FQ38" s="257"/>
      <c r="FR38" s="257"/>
      <c r="FS38" s="257"/>
      <c r="FT38" s="257"/>
      <c r="FU38" s="257"/>
      <c r="FV38" s="257"/>
      <c r="FW38" s="257"/>
      <c r="FX38" s="257"/>
      <c r="FY38" s="257"/>
      <c r="FZ38" s="257"/>
      <c r="GA38" s="257"/>
      <c r="GB38" s="257"/>
      <c r="GC38" s="257"/>
      <c r="GD38" s="257"/>
      <c r="GE38" s="257"/>
      <c r="GF38" s="257"/>
      <c r="GG38" s="257"/>
      <c r="GH38" s="257"/>
      <c r="GI38" s="257"/>
      <c r="GJ38" s="257"/>
      <c r="GK38" s="257"/>
      <c r="GL38" s="257"/>
      <c r="GM38" s="257"/>
      <c r="GN38" s="257"/>
      <c r="GO38" s="257"/>
      <c r="GP38" s="257"/>
      <c r="GQ38" s="257"/>
      <c r="GR38" s="257"/>
      <c r="GS38" s="257"/>
      <c r="GT38" s="257"/>
      <c r="GU38" s="257"/>
      <c r="GV38" s="257"/>
      <c r="GW38" s="257"/>
      <c r="GX38" s="257"/>
      <c r="GY38" s="257"/>
      <c r="GZ38" s="257"/>
      <c r="HA38" s="257"/>
      <c r="HB38" s="257"/>
      <c r="HC38" s="257"/>
      <c r="HD38" s="257"/>
      <c r="HE38" s="257"/>
      <c r="HF38" s="257"/>
      <c r="HG38" s="257"/>
      <c r="HH38" s="257"/>
      <c r="HI38" s="257"/>
      <c r="HJ38" s="257"/>
      <c r="HK38" s="257"/>
      <c r="HL38" s="257"/>
      <c r="HM38" s="257"/>
      <c r="HN38" s="257"/>
      <c r="HO38" s="257"/>
      <c r="HP38" s="257"/>
      <c r="HQ38" s="257"/>
      <c r="HR38" s="257"/>
      <c r="HS38" s="257"/>
      <c r="HT38" s="257"/>
      <c r="HU38" s="257"/>
      <c r="HV38" s="257"/>
      <c r="HW38" s="257"/>
      <c r="HX38" s="257"/>
      <c r="HY38" s="257"/>
      <c r="HZ38" s="257"/>
      <c r="IA38" s="257"/>
      <c r="IB38" s="257"/>
      <c r="IC38" s="257"/>
      <c r="ID38" s="257"/>
      <c r="IE38" s="257"/>
      <c r="IF38" s="257"/>
      <c r="IG38" s="257"/>
      <c r="IH38" s="257"/>
      <c r="II38" s="257"/>
      <c r="IJ38" s="257"/>
      <c r="IK38" s="257"/>
      <c r="IL38" s="257"/>
      <c r="IM38" s="257"/>
      <c r="IN38" s="257"/>
      <c r="IO38" s="257"/>
      <c r="IP38" s="257"/>
      <c r="IQ38" s="257"/>
      <c r="IR38" s="257"/>
      <c r="IS38" s="257"/>
      <c r="IT38" s="257"/>
      <c r="IU38" s="257"/>
      <c r="IV38" s="257"/>
      <c r="IW38" s="257"/>
      <c r="IX38" s="257"/>
      <c r="IY38" s="257"/>
      <c r="IZ38" s="257"/>
      <c r="JA38" s="257"/>
      <c r="JB38" s="257"/>
      <c r="JC38" s="257"/>
      <c r="JD38" s="257"/>
      <c r="JE38" s="257"/>
      <c r="JF38" s="257"/>
      <c r="JG38" s="257"/>
      <c r="JH38" s="257"/>
      <c r="JI38" s="257"/>
      <c r="JJ38" s="257"/>
      <c r="JK38" s="257"/>
      <c r="JL38" s="257"/>
      <c r="JM38" s="257"/>
      <c r="JN38" s="257"/>
      <c r="JO38" s="257"/>
      <c r="JP38" s="257"/>
      <c r="JQ38" s="257"/>
      <c r="JR38" s="257"/>
      <c r="JS38" s="257"/>
      <c r="JT38" s="257"/>
      <c r="JU38" s="257"/>
      <c r="JV38" s="257"/>
      <c r="JW38" s="257"/>
      <c r="JX38" s="257"/>
      <c r="JY38" s="257"/>
      <c r="JZ38" s="257"/>
      <c r="KA38" s="257"/>
      <c r="KB38" s="257"/>
      <c r="KC38" s="257"/>
      <c r="KD38" s="257"/>
      <c r="KE38" s="257"/>
      <c r="KF38" s="257"/>
      <c r="KG38" s="257"/>
      <c r="KH38" s="257"/>
      <c r="KI38" s="257"/>
      <c r="KJ38" s="257"/>
      <c r="KK38" s="257"/>
      <c r="KL38" s="257"/>
      <c r="KM38" s="257"/>
      <c r="KN38" s="257"/>
      <c r="KO38" s="257"/>
      <c r="KP38" s="257"/>
      <c r="KQ38" s="257"/>
      <c r="KR38" s="257"/>
      <c r="KS38" s="257"/>
      <c r="KT38" s="257"/>
      <c r="KU38" s="257"/>
      <c r="KV38" s="257"/>
      <c r="KW38" s="257"/>
      <c r="KX38" s="257"/>
      <c r="KY38" s="257"/>
      <c r="KZ38" s="257"/>
      <c r="LA38" s="257"/>
      <c r="LB38" s="257"/>
      <c r="LC38" s="257"/>
      <c r="LD38" s="257"/>
      <c r="LE38" s="257"/>
      <c r="LF38" s="257"/>
      <c r="LG38" s="257"/>
      <c r="LH38" s="257"/>
      <c r="LI38" s="257"/>
      <c r="LJ38" s="257"/>
      <c r="LK38" s="257"/>
      <c r="LL38" s="257"/>
      <c r="LM38" s="257"/>
      <c r="LN38" s="257"/>
      <c r="LO38" s="257"/>
      <c r="LP38" s="257"/>
      <c r="LQ38" s="257"/>
      <c r="LR38" s="257"/>
      <c r="LS38" s="257"/>
      <c r="LT38" s="257"/>
      <c r="LU38" s="257"/>
      <c r="LV38" s="257"/>
      <c r="LW38" s="257"/>
      <c r="LX38" s="257"/>
      <c r="LY38" s="257"/>
      <c r="LZ38" s="257"/>
      <c r="MA38" s="257"/>
      <c r="MB38" s="257"/>
      <c r="MC38" s="257"/>
      <c r="MD38" s="257"/>
      <c r="ME38" s="257"/>
      <c r="MF38" s="257"/>
      <c r="MG38" s="257"/>
      <c r="MH38" s="257"/>
      <c r="MI38" s="257"/>
      <c r="MJ38" s="257"/>
      <c r="MK38" s="257"/>
      <c r="ML38" s="257"/>
      <c r="MM38" s="257"/>
      <c r="MN38" s="257"/>
      <c r="MO38" s="257"/>
      <c r="MP38" s="257"/>
      <c r="MQ38" s="257"/>
      <c r="MR38" s="257"/>
      <c r="MS38" s="257"/>
      <c r="MT38" s="257"/>
      <c r="MU38" s="257"/>
      <c r="MV38" s="257"/>
      <c r="MW38" s="257"/>
      <c r="MX38" s="257"/>
      <c r="MY38" s="257"/>
      <c r="MZ38" s="257"/>
      <c r="NA38" s="257"/>
      <c r="NB38" s="257"/>
      <c r="NC38" s="257"/>
      <c r="ND38" s="257"/>
      <c r="NE38" s="257"/>
      <c r="NF38" s="257"/>
      <c r="NG38" s="257"/>
      <c r="NH38" s="257"/>
      <c r="NI38" s="257"/>
      <c r="NJ38" s="257"/>
      <c r="NK38" s="257"/>
      <c r="NL38" s="257"/>
      <c r="NM38" s="257"/>
      <c r="NN38" s="257"/>
      <c r="NO38" s="257"/>
      <c r="NP38" s="257"/>
      <c r="NQ38" s="257"/>
      <c r="NR38" s="257"/>
      <c r="NS38" s="257"/>
      <c r="NT38" s="257"/>
      <c r="NU38" s="257"/>
      <c r="NV38" s="257"/>
      <c r="NW38" s="257"/>
      <c r="NX38" s="257"/>
      <c r="NY38" s="257"/>
      <c r="NZ38" s="257"/>
      <c r="OA38" s="257"/>
      <c r="OB38" s="257"/>
      <c r="OC38" s="257"/>
      <c r="OD38" s="257"/>
      <c r="OE38" s="257"/>
      <c r="OF38" s="257"/>
      <c r="OG38" s="257"/>
      <c r="OH38" s="257"/>
      <c r="OI38" s="257"/>
      <c r="OJ38" s="257"/>
      <c r="OK38" s="257"/>
      <c r="OL38" s="257"/>
      <c r="OM38" s="257"/>
      <c r="ON38" s="257"/>
      <c r="OO38" s="257"/>
      <c r="OP38" s="257"/>
      <c r="OQ38" s="257"/>
      <c r="OR38" s="257"/>
      <c r="OS38" s="257"/>
      <c r="OT38" s="257"/>
      <c r="OU38" s="257"/>
      <c r="OV38" s="257"/>
      <c r="OW38" s="257"/>
      <c r="OX38" s="257"/>
      <c r="OY38" s="257"/>
      <c r="OZ38" s="257"/>
      <c r="PA38" s="257"/>
      <c r="PB38" s="257"/>
      <c r="PC38" s="257"/>
      <c r="PD38" s="257"/>
      <c r="PE38" s="257"/>
      <c r="PF38" s="257"/>
      <c r="PG38" s="257"/>
      <c r="PH38" s="257"/>
      <c r="PI38" s="257"/>
      <c r="PJ38" s="257"/>
      <c r="PK38" s="257"/>
      <c r="PL38" s="257"/>
      <c r="PM38" s="257"/>
      <c r="PN38" s="257"/>
      <c r="PO38" s="257"/>
      <c r="PP38" s="257"/>
      <c r="PQ38" s="257"/>
      <c r="PR38" s="257"/>
      <c r="PS38" s="257"/>
      <c r="PT38" s="257"/>
      <c r="PU38" s="257"/>
      <c r="PV38" s="257"/>
      <c r="PW38" s="257"/>
      <c r="PX38" s="257"/>
      <c r="PY38" s="257"/>
      <c r="PZ38" s="257"/>
      <c r="QA38" s="257"/>
      <c r="QB38" s="257"/>
      <c r="QC38" s="257"/>
      <c r="QD38" s="257"/>
      <c r="QE38" s="257"/>
      <c r="QF38" s="257"/>
      <c r="QG38" s="257"/>
      <c r="QH38" s="257"/>
      <c r="QI38" s="257"/>
      <c r="QJ38" s="257"/>
      <c r="QK38" s="257"/>
      <c r="QL38" s="257"/>
      <c r="QM38" s="257"/>
      <c r="QN38" s="257"/>
      <c r="QO38" s="257"/>
      <c r="QP38" s="257"/>
      <c r="QQ38" s="257"/>
      <c r="QR38" s="257"/>
      <c r="QS38" s="257"/>
      <c r="QT38" s="257"/>
      <c r="QU38" s="257"/>
      <c r="QV38" s="257"/>
      <c r="QW38" s="257"/>
      <c r="QX38" s="257"/>
      <c r="QY38" s="257"/>
      <c r="QZ38" s="257"/>
      <c r="RA38" s="257"/>
      <c r="RB38" s="257"/>
      <c r="RC38" s="257"/>
      <c r="RD38" s="257"/>
      <c r="RE38" s="257"/>
      <c r="RF38" s="257"/>
      <c r="RG38" s="257"/>
      <c r="RH38" s="257"/>
      <c r="RI38" s="257"/>
      <c r="RJ38" s="257"/>
      <c r="RK38" s="257"/>
      <c r="RL38" s="257"/>
      <c r="RM38" s="257"/>
      <c r="RN38" s="257"/>
      <c r="RO38" s="257"/>
      <c r="RP38" s="257"/>
      <c r="RQ38" s="257"/>
      <c r="RR38" s="257"/>
      <c r="RS38" s="257"/>
      <c r="RT38" s="257"/>
      <c r="RU38" s="257"/>
      <c r="RV38" s="257"/>
      <c r="RW38" s="257"/>
      <c r="RX38" s="257"/>
      <c r="RY38" s="257"/>
      <c r="RZ38" s="257"/>
      <c r="SA38" s="257"/>
      <c r="SB38" s="257"/>
      <c r="SC38" s="257"/>
      <c r="SD38" s="257"/>
      <c r="SE38" s="257"/>
      <c r="SF38" s="257"/>
      <c r="SG38" s="257"/>
      <c r="SH38" s="257"/>
      <c r="SI38" s="257"/>
      <c r="SJ38" s="257"/>
      <c r="SK38" s="257"/>
      <c r="SL38" s="257"/>
      <c r="SM38" s="257"/>
      <c r="SN38" s="257"/>
      <c r="SO38" s="257"/>
      <c r="SP38" s="257"/>
      <c r="SQ38" s="257"/>
      <c r="SR38" s="257"/>
      <c r="SS38" s="257"/>
      <c r="ST38" s="257"/>
      <c r="SU38" s="257"/>
      <c r="SV38" s="257"/>
      <c r="SW38" s="257"/>
      <c r="SX38" s="257"/>
      <c r="SY38" s="257"/>
      <c r="SZ38" s="257"/>
      <c r="TA38" s="257"/>
      <c r="TB38" s="257"/>
      <c r="TC38" s="257"/>
      <c r="TD38" s="257"/>
      <c r="TE38" s="257"/>
      <c r="TF38" s="257"/>
      <c r="TG38" s="257"/>
      <c r="TH38" s="257"/>
      <c r="TI38" s="257"/>
      <c r="TJ38" s="257"/>
      <c r="TK38" s="257"/>
      <c r="TL38" s="257"/>
      <c r="TM38" s="257"/>
      <c r="TN38" s="257"/>
      <c r="TO38" s="257"/>
      <c r="TP38" s="257"/>
      <c r="TQ38" s="257"/>
      <c r="TR38" s="257"/>
      <c r="TS38" s="257"/>
      <c r="TT38" s="257"/>
      <c r="TU38" s="257"/>
      <c r="TV38" s="257"/>
      <c r="TW38" s="257"/>
      <c r="TX38" s="257"/>
      <c r="TY38" s="257"/>
      <c r="TZ38" s="257"/>
      <c r="UA38" s="257"/>
      <c r="UB38" s="257"/>
      <c r="UC38" s="257"/>
      <c r="UD38" s="257"/>
      <c r="UE38" s="257"/>
      <c r="UF38" s="257"/>
      <c r="UG38" s="257"/>
      <c r="UH38" s="257"/>
      <c r="UI38" s="257"/>
      <c r="UJ38" s="257"/>
      <c r="UK38" s="257"/>
      <c r="UL38" s="257"/>
      <c r="UM38" s="257"/>
      <c r="UN38" s="257"/>
      <c r="UO38" s="257"/>
      <c r="UP38" s="257"/>
      <c r="UQ38" s="257"/>
      <c r="UR38" s="257"/>
      <c r="US38" s="257"/>
      <c r="UT38" s="257"/>
      <c r="UU38" s="257"/>
      <c r="UV38" s="257"/>
      <c r="UW38" s="257"/>
      <c r="UX38" s="257"/>
      <c r="UY38" s="257"/>
      <c r="UZ38" s="257"/>
      <c r="VA38" s="257"/>
      <c r="VB38" s="257"/>
      <c r="VC38" s="257"/>
      <c r="VD38" s="257"/>
      <c r="VE38" s="257"/>
      <c r="VF38" s="257"/>
      <c r="VG38" s="257"/>
      <c r="VH38" s="257"/>
      <c r="VI38" s="257"/>
      <c r="VJ38" s="257"/>
      <c r="VK38" s="257"/>
      <c r="VL38" s="257"/>
      <c r="VM38" s="257"/>
      <c r="VN38" s="257"/>
      <c r="VO38" s="257"/>
      <c r="VP38" s="257"/>
      <c r="VQ38" s="257"/>
      <c r="VR38" s="257"/>
      <c r="VS38" s="257"/>
      <c r="VT38" s="257"/>
      <c r="VU38" s="257"/>
      <c r="VV38" s="257"/>
      <c r="VW38" s="257"/>
      <c r="VX38" s="257"/>
      <c r="VY38" s="257"/>
      <c r="VZ38" s="257"/>
      <c r="WA38" s="257"/>
      <c r="WB38" s="257"/>
      <c r="WC38" s="257"/>
      <c r="WD38" s="257"/>
      <c r="WE38" s="257"/>
      <c r="WF38" s="257"/>
      <c r="WG38" s="257"/>
      <c r="WH38" s="257"/>
      <c r="WI38" s="257"/>
      <c r="WJ38" s="257"/>
      <c r="WK38" s="257"/>
      <c r="WL38" s="257"/>
      <c r="WM38" s="257"/>
      <c r="WN38" s="257"/>
      <c r="WO38" s="257"/>
      <c r="WP38" s="257"/>
      <c r="WQ38" s="257"/>
      <c r="WR38" s="257"/>
      <c r="WS38" s="257"/>
      <c r="WT38" s="257"/>
      <c r="WU38" s="257"/>
      <c r="WV38" s="257"/>
      <c r="WW38" s="257"/>
      <c r="WX38" s="257"/>
      <c r="WY38" s="257"/>
      <c r="WZ38" s="257"/>
      <c r="XA38" s="257"/>
      <c r="XB38" s="257"/>
      <c r="XC38" s="257"/>
      <c r="XD38" s="257"/>
      <c r="XE38" s="257"/>
      <c r="XF38" s="257"/>
      <c r="XG38" s="257"/>
      <c r="XH38" s="257"/>
      <c r="XI38" s="257"/>
      <c r="XJ38" s="257"/>
      <c r="XK38" s="257"/>
      <c r="XL38" s="257"/>
      <c r="XM38" s="257"/>
      <c r="XN38" s="257"/>
      <c r="XO38" s="257"/>
      <c r="XP38" s="257"/>
      <c r="XQ38" s="257"/>
      <c r="XR38" s="257"/>
      <c r="XS38" s="257"/>
      <c r="XT38" s="257"/>
      <c r="XU38" s="257"/>
      <c r="XV38" s="257"/>
      <c r="XW38" s="257"/>
      <c r="XX38" s="257"/>
      <c r="XY38" s="257"/>
      <c r="XZ38" s="257"/>
      <c r="YA38" s="257"/>
      <c r="YB38" s="257"/>
      <c r="YC38" s="257"/>
      <c r="YD38" s="257"/>
      <c r="YE38" s="257"/>
      <c r="YF38" s="257"/>
      <c r="YG38" s="257"/>
      <c r="YH38" s="257"/>
      <c r="YI38" s="257"/>
      <c r="YJ38" s="257"/>
      <c r="YK38" s="257"/>
      <c r="YL38" s="257"/>
      <c r="YM38" s="257"/>
      <c r="YN38" s="257"/>
      <c r="YO38" s="257"/>
      <c r="YP38" s="257"/>
      <c r="YQ38" s="257"/>
      <c r="YR38" s="257"/>
      <c r="YS38" s="257"/>
      <c r="YT38" s="257"/>
      <c r="YU38" s="257"/>
      <c r="YV38" s="257"/>
      <c r="YW38" s="257"/>
      <c r="YX38" s="257"/>
      <c r="YY38" s="257"/>
      <c r="YZ38" s="257"/>
      <c r="ZA38" s="257"/>
      <c r="ZB38" s="257"/>
      <c r="ZC38" s="257"/>
      <c r="ZD38" s="257"/>
      <c r="ZE38" s="257"/>
      <c r="ZF38" s="257"/>
      <c r="ZG38" s="257"/>
      <c r="ZH38" s="257"/>
      <c r="ZI38" s="257"/>
      <c r="ZJ38" s="257"/>
      <c r="ZK38" s="257"/>
      <c r="ZL38" s="257"/>
      <c r="ZM38" s="257"/>
      <c r="ZN38" s="257"/>
      <c r="ZO38" s="257"/>
      <c r="ZP38" s="257"/>
      <c r="ZQ38" s="257"/>
      <c r="ZR38" s="257"/>
      <c r="ZS38" s="257"/>
      <c r="ZT38" s="257"/>
      <c r="ZU38" s="257"/>
      <c r="ZV38" s="257"/>
      <c r="ZW38" s="257"/>
      <c r="ZX38" s="257"/>
      <c r="ZY38" s="257"/>
      <c r="ZZ38" s="257"/>
      <c r="AAA38" s="257"/>
      <c r="AAB38" s="257"/>
      <c r="AAC38" s="257"/>
      <c r="AAD38" s="257"/>
      <c r="AAE38" s="257"/>
      <c r="AAF38" s="257"/>
      <c r="AAG38" s="257"/>
      <c r="AAH38" s="257"/>
      <c r="AAI38" s="257"/>
      <c r="AAJ38" s="257"/>
      <c r="AAK38" s="257"/>
      <c r="AAL38" s="257"/>
      <c r="AAM38" s="257"/>
      <c r="AAN38" s="257"/>
      <c r="AAO38" s="257"/>
      <c r="AAP38" s="257"/>
      <c r="AAQ38" s="257"/>
      <c r="AAR38" s="257"/>
      <c r="AAS38" s="257"/>
      <c r="AAT38" s="257"/>
      <c r="AAU38" s="257"/>
      <c r="AAV38" s="257"/>
      <c r="AAW38" s="257"/>
      <c r="AAX38" s="257"/>
      <c r="AAY38" s="257"/>
      <c r="AAZ38" s="257"/>
      <c r="ABA38" s="257"/>
      <c r="ABB38" s="257"/>
      <c r="ABC38" s="257"/>
      <c r="ABD38" s="257"/>
      <c r="ABE38" s="257"/>
      <c r="ABF38" s="257"/>
      <c r="ABG38" s="257"/>
      <c r="ABH38" s="257"/>
      <c r="ABI38" s="257"/>
      <c r="ABJ38" s="257"/>
      <c r="ABK38" s="257"/>
      <c r="ABL38" s="257"/>
      <c r="ABM38" s="257"/>
      <c r="ABN38" s="257"/>
      <c r="ABO38" s="257"/>
      <c r="ABP38" s="257"/>
      <c r="ABQ38" s="257"/>
      <c r="ABR38" s="257"/>
      <c r="ABS38" s="257"/>
      <c r="ABT38" s="257"/>
      <c r="ABU38" s="257"/>
      <c r="ABV38" s="257"/>
      <c r="ABW38" s="257"/>
      <c r="ABX38" s="257"/>
      <c r="ABY38" s="257"/>
      <c r="ABZ38" s="257"/>
      <c r="ACA38" s="257"/>
      <c r="ACB38" s="257"/>
      <c r="ACC38" s="257"/>
      <c r="ACD38" s="257"/>
      <c r="ACE38" s="257"/>
      <c r="ACF38" s="257"/>
      <c r="ACG38" s="257"/>
      <c r="ACH38" s="257"/>
      <c r="ACI38" s="257"/>
      <c r="ACJ38" s="257"/>
      <c r="ACK38" s="257"/>
      <c r="ACL38" s="257"/>
      <c r="ACM38" s="257"/>
      <c r="ACN38" s="257"/>
      <c r="ACO38" s="257"/>
      <c r="ACP38" s="257"/>
      <c r="ACQ38" s="257"/>
      <c r="ACR38" s="257"/>
      <c r="ACS38" s="257"/>
      <c r="ACT38" s="257"/>
      <c r="ACU38" s="257"/>
      <c r="ACV38" s="257"/>
      <c r="ACW38" s="257"/>
      <c r="ACX38" s="257"/>
      <c r="ACY38" s="257"/>
      <c r="ACZ38" s="257"/>
      <c r="ADA38" s="257"/>
      <c r="ADB38" s="257"/>
      <c r="ADC38" s="257"/>
      <c r="ADD38" s="257"/>
      <c r="ADE38" s="257"/>
      <c r="ADF38" s="257"/>
      <c r="ADG38" s="257"/>
      <c r="ADH38" s="257"/>
      <c r="ADI38" s="257"/>
      <c r="ADJ38" s="257"/>
      <c r="ADK38" s="257"/>
      <c r="ADL38" s="257"/>
      <c r="ADM38" s="257"/>
      <c r="ADN38" s="257"/>
      <c r="ADO38" s="257"/>
      <c r="ADP38" s="257"/>
      <c r="ADQ38" s="257"/>
      <c r="ADR38" s="257"/>
      <c r="ADS38" s="257"/>
      <c r="ADT38" s="257"/>
      <c r="ADU38" s="257"/>
      <c r="ADV38" s="257"/>
      <c r="ADW38" s="257"/>
      <c r="ADX38" s="257"/>
      <c r="ADY38" s="257"/>
      <c r="ADZ38" s="257"/>
      <c r="AEA38" s="257"/>
      <c r="AEB38" s="257"/>
      <c r="AEC38" s="257"/>
      <c r="AED38" s="257"/>
      <c r="AEE38" s="257"/>
      <c r="AEF38" s="257"/>
      <c r="AEG38" s="257"/>
      <c r="AEH38" s="257"/>
      <c r="AEI38" s="257"/>
      <c r="AEJ38" s="257"/>
      <c r="AEK38" s="257"/>
      <c r="AEL38" s="257"/>
      <c r="AEM38" s="257"/>
      <c r="AEN38" s="257"/>
      <c r="AEO38" s="257"/>
      <c r="AEP38" s="257"/>
      <c r="AEQ38" s="257"/>
      <c r="AER38" s="257"/>
      <c r="AES38" s="257"/>
      <c r="AET38" s="257"/>
      <c r="AEU38" s="257"/>
      <c r="AEV38" s="257"/>
      <c r="AEW38" s="257"/>
      <c r="AEX38" s="257"/>
      <c r="AEY38" s="257"/>
      <c r="AEZ38" s="257"/>
      <c r="AFA38" s="257"/>
      <c r="AFB38" s="257"/>
      <c r="AFC38" s="257"/>
      <c r="AFD38" s="257"/>
      <c r="AFE38" s="257"/>
      <c r="AFF38" s="257"/>
      <c r="AFG38" s="257"/>
      <c r="AFH38" s="257"/>
      <c r="AFI38" s="257"/>
      <c r="AFJ38" s="257"/>
      <c r="AFK38" s="257"/>
      <c r="AFL38" s="257"/>
      <c r="AFM38" s="257"/>
      <c r="AFN38" s="257"/>
      <c r="AFO38" s="257"/>
      <c r="AFP38" s="257"/>
      <c r="AFQ38" s="257"/>
      <c r="AFR38" s="257"/>
      <c r="AFS38" s="257"/>
      <c r="AFT38" s="257"/>
      <c r="AFU38" s="257"/>
      <c r="AFV38" s="257"/>
      <c r="AFW38" s="257"/>
      <c r="AFX38" s="257"/>
      <c r="AFY38" s="257"/>
      <c r="AFZ38" s="257"/>
      <c r="AGA38" s="257"/>
      <c r="AGB38" s="257"/>
      <c r="AGC38" s="257"/>
      <c r="AGD38" s="257"/>
      <c r="AGE38" s="257"/>
      <c r="AGF38" s="257"/>
      <c r="AGG38" s="257"/>
      <c r="AGH38" s="257"/>
      <c r="AGI38" s="257"/>
      <c r="AGJ38" s="257"/>
      <c r="AGK38" s="257"/>
      <c r="AGL38" s="257"/>
      <c r="AGM38" s="257"/>
      <c r="AGN38" s="257"/>
      <c r="AGO38" s="257"/>
      <c r="AGP38" s="257"/>
      <c r="AGQ38" s="257"/>
      <c r="AGR38" s="257"/>
      <c r="AGS38" s="257"/>
      <c r="AGT38" s="257"/>
      <c r="AGU38" s="257"/>
      <c r="AGV38" s="257"/>
      <c r="AGW38" s="257"/>
      <c r="AGX38" s="257"/>
      <c r="AGY38" s="257"/>
      <c r="AGZ38" s="257"/>
      <c r="AHA38" s="257"/>
      <c r="AHB38" s="257"/>
      <c r="AHC38" s="257"/>
      <c r="AHD38" s="257"/>
      <c r="AHE38" s="257"/>
      <c r="AHF38" s="257"/>
      <c r="AHG38" s="257"/>
      <c r="AHH38" s="257"/>
      <c r="AHI38" s="257"/>
      <c r="AHJ38" s="257"/>
      <c r="AHK38" s="257"/>
      <c r="AHL38" s="257"/>
      <c r="AHM38" s="257"/>
      <c r="AHN38" s="257"/>
      <c r="AHO38" s="257"/>
      <c r="AHP38" s="257"/>
      <c r="AHQ38" s="257"/>
      <c r="AHR38" s="257"/>
      <c r="AHS38" s="257"/>
      <c r="AHT38" s="257"/>
      <c r="AHU38" s="257"/>
      <c r="AHV38" s="257"/>
      <c r="AHW38" s="257"/>
      <c r="AHX38" s="257"/>
      <c r="AHY38" s="257"/>
      <c r="AHZ38" s="257"/>
      <c r="AIA38" s="257"/>
      <c r="AIB38" s="257"/>
      <c r="AIC38" s="257"/>
      <c r="AID38" s="257"/>
      <c r="AIE38" s="257"/>
      <c r="AIF38" s="257"/>
      <c r="AIG38" s="257"/>
      <c r="AIH38" s="257"/>
      <c r="AII38" s="257"/>
      <c r="AIJ38" s="257"/>
      <c r="AIK38" s="257"/>
      <c r="AIL38" s="257"/>
      <c r="AIM38" s="257"/>
      <c r="AIN38" s="257"/>
      <c r="AIO38" s="257"/>
      <c r="AIP38" s="257"/>
      <c r="AIQ38" s="257"/>
      <c r="AIR38" s="257"/>
      <c r="AIS38" s="257"/>
      <c r="AIT38" s="257"/>
      <c r="AIU38" s="257"/>
      <c r="AIV38" s="257"/>
      <c r="AIW38" s="257"/>
      <c r="AIX38" s="257"/>
      <c r="AIY38" s="257"/>
      <c r="AIZ38" s="257"/>
      <c r="AJA38" s="257"/>
      <c r="AJB38" s="257"/>
      <c r="AJC38" s="257"/>
      <c r="AJD38" s="257"/>
      <c r="AJE38" s="257"/>
      <c r="AJF38" s="257"/>
      <c r="AJG38" s="257"/>
      <c r="AJH38" s="257"/>
      <c r="AJI38" s="257"/>
      <c r="AJJ38" s="257"/>
      <c r="AJK38" s="257"/>
      <c r="AJL38" s="257"/>
      <c r="AJM38" s="257"/>
      <c r="AJN38" s="257"/>
      <c r="AJO38" s="257"/>
      <c r="AJP38" s="257"/>
      <c r="AJQ38" s="257"/>
      <c r="AJR38" s="257"/>
      <c r="AJS38" s="257"/>
      <c r="AJT38" s="257"/>
      <c r="AJU38" s="257"/>
      <c r="AJV38" s="257"/>
      <c r="AJW38" s="257"/>
      <c r="AJX38" s="257"/>
      <c r="AJY38" s="257"/>
      <c r="AJZ38" s="257"/>
      <c r="AKA38" s="257"/>
      <c r="AKB38" s="257"/>
      <c r="AKC38" s="257"/>
      <c r="AKD38" s="257"/>
      <c r="AKE38" s="257"/>
      <c r="AKF38" s="257"/>
      <c r="AKG38" s="257"/>
      <c r="AKH38" s="257"/>
      <c r="AKI38" s="257"/>
      <c r="AKJ38" s="257"/>
      <c r="AKK38" s="257"/>
      <c r="AKL38" s="257"/>
      <c r="AKM38" s="257"/>
      <c r="AKN38" s="257"/>
      <c r="AKO38" s="257"/>
      <c r="AKP38" s="257"/>
      <c r="AKQ38" s="257"/>
      <c r="AKR38" s="257"/>
      <c r="AKS38" s="257"/>
      <c r="AKT38" s="257"/>
      <c r="AKU38" s="257"/>
      <c r="AKV38" s="257"/>
      <c r="AKW38" s="257"/>
      <c r="AKX38" s="257"/>
      <c r="AKY38" s="257"/>
      <c r="AKZ38" s="257"/>
      <c r="ALA38" s="257"/>
      <c r="ALB38" s="257"/>
      <c r="ALC38" s="257"/>
      <c r="ALD38" s="257"/>
      <c r="ALE38" s="257"/>
      <c r="ALF38" s="257"/>
      <c r="ALG38" s="257"/>
      <c r="ALH38" s="257"/>
      <c r="ALI38" s="257"/>
      <c r="ALJ38" s="257"/>
      <c r="ALK38" s="257"/>
      <c r="ALL38" s="257"/>
      <c r="ALM38" s="257"/>
      <c r="ALN38" s="257"/>
      <c r="ALO38" s="257"/>
    </row>
    <row r="39" spans="1:1003" s="258" customFormat="1" ht="10.5" customHeight="1" x14ac:dyDescent="0.2">
      <c r="A39" s="248" t="s">
        <v>191</v>
      </c>
      <c r="B39" s="344" t="s">
        <v>192</v>
      </c>
      <c r="C39" s="345"/>
      <c r="D39" s="345"/>
      <c r="E39" s="345"/>
      <c r="F39" s="345"/>
      <c r="G39" s="345"/>
      <c r="H39" s="345"/>
      <c r="I39" s="345"/>
      <c r="J39" s="346"/>
      <c r="K39" s="249"/>
      <c r="L39" s="249"/>
      <c r="M39" s="249"/>
      <c r="N39" s="305" t="s">
        <v>49</v>
      </c>
      <c r="O39" s="249"/>
      <c r="P39" s="249"/>
      <c r="Q39" s="250">
        <f t="shared" si="18"/>
        <v>88</v>
      </c>
      <c r="R39" s="307"/>
      <c r="S39" s="308">
        <f t="shared" si="19"/>
        <v>0</v>
      </c>
      <c r="T39" s="300">
        <f t="shared" si="20"/>
        <v>132</v>
      </c>
      <c r="U39" s="252">
        <f t="shared" si="21"/>
        <v>44</v>
      </c>
      <c r="V39" s="305">
        <f t="shared" si="22"/>
        <v>88</v>
      </c>
      <c r="W39" s="305">
        <f t="shared" si="23"/>
        <v>56</v>
      </c>
      <c r="X39" s="306"/>
      <c r="Y39" s="305">
        <v>32</v>
      </c>
      <c r="Z39" s="306"/>
      <c r="AA39" s="305">
        <f t="shared" si="24"/>
        <v>0</v>
      </c>
      <c r="AB39" s="249"/>
      <c r="AC39" s="255"/>
      <c r="AD39" s="249"/>
      <c r="AE39" s="249"/>
      <c r="AF39" s="249"/>
      <c r="AG39" s="249"/>
      <c r="AH39" s="301"/>
      <c r="AI39" s="255"/>
      <c r="AJ39" s="249"/>
      <c r="AK39" s="249"/>
      <c r="AL39" s="249"/>
      <c r="AM39" s="253"/>
      <c r="AN39" s="254">
        <f t="shared" si="25"/>
        <v>34</v>
      </c>
      <c r="AO39" s="255"/>
      <c r="AP39" s="249">
        <v>34</v>
      </c>
      <c r="AQ39" s="249"/>
      <c r="AR39" s="249"/>
      <c r="AS39" s="254">
        <f t="shared" si="26"/>
        <v>54</v>
      </c>
      <c r="AT39" s="255"/>
      <c r="AU39" s="249">
        <v>54</v>
      </c>
      <c r="AV39" s="249"/>
      <c r="AW39" s="249"/>
      <c r="AX39" s="256"/>
      <c r="AY39" s="255"/>
      <c r="AZ39" s="249"/>
      <c r="BA39" s="249"/>
      <c r="BB39" s="253"/>
      <c r="BC39" s="254"/>
      <c r="BD39" s="255"/>
      <c r="BE39" s="249"/>
      <c r="BF39" s="249"/>
      <c r="BG39" s="253"/>
      <c r="BH39" s="257"/>
      <c r="BI39" s="257"/>
      <c r="BJ39" s="257"/>
      <c r="BK39" s="257"/>
      <c r="BL39" s="257"/>
      <c r="BM39" s="257"/>
      <c r="BN39" s="257"/>
      <c r="BO39" s="257"/>
      <c r="BP39" s="257"/>
      <c r="BQ39" s="257"/>
      <c r="BR39" s="257"/>
      <c r="BS39" s="257"/>
      <c r="BT39" s="257"/>
      <c r="BU39" s="257"/>
      <c r="BV39" s="257"/>
      <c r="BW39" s="257"/>
      <c r="BX39" s="257"/>
      <c r="BY39" s="257"/>
      <c r="BZ39" s="257"/>
      <c r="CA39" s="257"/>
      <c r="CB39" s="257"/>
      <c r="CC39" s="257"/>
      <c r="CD39" s="257"/>
      <c r="CE39" s="257"/>
      <c r="CF39" s="257"/>
      <c r="CG39" s="257"/>
      <c r="CH39" s="257"/>
      <c r="CI39" s="257"/>
      <c r="CJ39" s="257"/>
      <c r="CK39" s="257"/>
      <c r="CL39" s="257"/>
      <c r="CM39" s="257"/>
      <c r="CN39" s="257"/>
      <c r="CO39" s="257"/>
      <c r="CP39" s="257"/>
      <c r="CQ39" s="257"/>
      <c r="CR39" s="257"/>
      <c r="CS39" s="257"/>
      <c r="CT39" s="257"/>
      <c r="CU39" s="257"/>
      <c r="CV39" s="257"/>
      <c r="CW39" s="257"/>
      <c r="CX39" s="257"/>
      <c r="CY39" s="257"/>
      <c r="CZ39" s="257"/>
      <c r="DA39" s="257"/>
      <c r="DB39" s="257"/>
      <c r="DC39" s="257"/>
      <c r="DD39" s="257"/>
      <c r="DE39" s="257"/>
      <c r="DF39" s="257"/>
      <c r="DG39" s="257"/>
      <c r="DH39" s="257"/>
      <c r="DI39" s="257"/>
      <c r="DJ39" s="257"/>
      <c r="DK39" s="257"/>
      <c r="DL39" s="257"/>
      <c r="DM39" s="257"/>
      <c r="DN39" s="257"/>
      <c r="DO39" s="257"/>
      <c r="DP39" s="257"/>
      <c r="DQ39" s="257"/>
      <c r="DR39" s="257"/>
      <c r="DS39" s="257"/>
      <c r="DT39" s="257"/>
      <c r="DU39" s="257"/>
      <c r="DV39" s="257"/>
      <c r="DW39" s="257"/>
      <c r="DX39" s="257"/>
      <c r="DY39" s="257"/>
      <c r="DZ39" s="257"/>
      <c r="EA39" s="257"/>
      <c r="EB39" s="257"/>
      <c r="EC39" s="257"/>
      <c r="ED39" s="257"/>
      <c r="EE39" s="257"/>
      <c r="EF39" s="257"/>
      <c r="EG39" s="257"/>
      <c r="EH39" s="257"/>
      <c r="EI39" s="257"/>
      <c r="EJ39" s="257"/>
      <c r="EK39" s="257"/>
      <c r="EL39" s="257"/>
      <c r="EM39" s="257"/>
      <c r="EN39" s="257"/>
      <c r="EO39" s="257"/>
      <c r="EP39" s="257"/>
      <c r="EQ39" s="257"/>
      <c r="ER39" s="257"/>
      <c r="ES39" s="257"/>
      <c r="ET39" s="257"/>
      <c r="EU39" s="257"/>
      <c r="EV39" s="257"/>
      <c r="EW39" s="257"/>
      <c r="EX39" s="257"/>
      <c r="EY39" s="257"/>
      <c r="EZ39" s="257"/>
      <c r="FA39" s="257"/>
      <c r="FB39" s="257"/>
      <c r="FC39" s="257"/>
      <c r="FD39" s="257"/>
      <c r="FE39" s="257"/>
      <c r="FF39" s="257"/>
      <c r="FG39" s="257"/>
      <c r="FH39" s="257"/>
      <c r="FI39" s="257"/>
      <c r="FJ39" s="257"/>
      <c r="FK39" s="257"/>
      <c r="FL39" s="257"/>
      <c r="FM39" s="257"/>
      <c r="FN39" s="257"/>
      <c r="FO39" s="257"/>
      <c r="FP39" s="257"/>
      <c r="FQ39" s="257"/>
      <c r="FR39" s="257"/>
      <c r="FS39" s="257"/>
      <c r="FT39" s="257"/>
      <c r="FU39" s="257"/>
      <c r="FV39" s="257"/>
      <c r="FW39" s="257"/>
      <c r="FX39" s="257"/>
      <c r="FY39" s="257"/>
      <c r="FZ39" s="257"/>
      <c r="GA39" s="257"/>
      <c r="GB39" s="257"/>
      <c r="GC39" s="257"/>
      <c r="GD39" s="257"/>
      <c r="GE39" s="257"/>
      <c r="GF39" s="257"/>
      <c r="GG39" s="257"/>
      <c r="GH39" s="257"/>
      <c r="GI39" s="257"/>
      <c r="GJ39" s="257"/>
      <c r="GK39" s="257"/>
      <c r="GL39" s="257"/>
      <c r="GM39" s="257"/>
      <c r="GN39" s="257"/>
      <c r="GO39" s="257"/>
      <c r="GP39" s="257"/>
      <c r="GQ39" s="257"/>
      <c r="GR39" s="257"/>
      <c r="GS39" s="257"/>
      <c r="GT39" s="257"/>
      <c r="GU39" s="257"/>
      <c r="GV39" s="257"/>
      <c r="GW39" s="257"/>
      <c r="GX39" s="257"/>
      <c r="GY39" s="257"/>
      <c r="GZ39" s="257"/>
      <c r="HA39" s="257"/>
      <c r="HB39" s="257"/>
      <c r="HC39" s="257"/>
      <c r="HD39" s="257"/>
      <c r="HE39" s="257"/>
      <c r="HF39" s="257"/>
      <c r="HG39" s="257"/>
      <c r="HH39" s="257"/>
      <c r="HI39" s="257"/>
      <c r="HJ39" s="257"/>
      <c r="HK39" s="257"/>
      <c r="HL39" s="257"/>
      <c r="HM39" s="257"/>
      <c r="HN39" s="257"/>
      <c r="HO39" s="257"/>
      <c r="HP39" s="257"/>
      <c r="HQ39" s="257"/>
      <c r="HR39" s="257"/>
      <c r="HS39" s="257"/>
      <c r="HT39" s="257"/>
      <c r="HU39" s="257"/>
      <c r="HV39" s="257"/>
      <c r="HW39" s="257"/>
      <c r="HX39" s="257"/>
      <c r="HY39" s="257"/>
      <c r="HZ39" s="257"/>
      <c r="IA39" s="257"/>
      <c r="IB39" s="257"/>
      <c r="IC39" s="257"/>
      <c r="ID39" s="257"/>
      <c r="IE39" s="257"/>
      <c r="IF39" s="257"/>
      <c r="IG39" s="257"/>
      <c r="IH39" s="257"/>
      <c r="II39" s="257"/>
      <c r="IJ39" s="257"/>
      <c r="IK39" s="257"/>
      <c r="IL39" s="257"/>
      <c r="IM39" s="257"/>
      <c r="IN39" s="257"/>
      <c r="IO39" s="257"/>
      <c r="IP39" s="257"/>
      <c r="IQ39" s="257"/>
      <c r="IR39" s="257"/>
      <c r="IS39" s="257"/>
      <c r="IT39" s="257"/>
      <c r="IU39" s="257"/>
      <c r="IV39" s="257"/>
      <c r="IW39" s="257"/>
      <c r="IX39" s="257"/>
      <c r="IY39" s="257"/>
      <c r="IZ39" s="257"/>
      <c r="JA39" s="257"/>
      <c r="JB39" s="257"/>
      <c r="JC39" s="257"/>
      <c r="JD39" s="257"/>
      <c r="JE39" s="257"/>
      <c r="JF39" s="257"/>
      <c r="JG39" s="257"/>
      <c r="JH39" s="257"/>
      <c r="JI39" s="257"/>
      <c r="JJ39" s="257"/>
      <c r="JK39" s="257"/>
      <c r="JL39" s="257"/>
      <c r="JM39" s="257"/>
      <c r="JN39" s="257"/>
      <c r="JO39" s="257"/>
      <c r="JP39" s="257"/>
      <c r="JQ39" s="257"/>
      <c r="JR39" s="257"/>
      <c r="JS39" s="257"/>
      <c r="JT39" s="257"/>
      <c r="JU39" s="257"/>
      <c r="JV39" s="257"/>
      <c r="JW39" s="257"/>
      <c r="JX39" s="257"/>
      <c r="JY39" s="257"/>
      <c r="JZ39" s="257"/>
      <c r="KA39" s="257"/>
      <c r="KB39" s="257"/>
      <c r="KC39" s="257"/>
      <c r="KD39" s="257"/>
      <c r="KE39" s="257"/>
      <c r="KF39" s="257"/>
      <c r="KG39" s="257"/>
      <c r="KH39" s="257"/>
      <c r="KI39" s="257"/>
      <c r="KJ39" s="257"/>
      <c r="KK39" s="257"/>
      <c r="KL39" s="257"/>
      <c r="KM39" s="257"/>
      <c r="KN39" s="257"/>
      <c r="KO39" s="257"/>
      <c r="KP39" s="257"/>
      <c r="KQ39" s="257"/>
      <c r="KR39" s="257"/>
      <c r="KS39" s="257"/>
      <c r="KT39" s="257"/>
      <c r="KU39" s="257"/>
      <c r="KV39" s="257"/>
      <c r="KW39" s="257"/>
      <c r="KX39" s="257"/>
      <c r="KY39" s="257"/>
      <c r="KZ39" s="257"/>
      <c r="LA39" s="257"/>
      <c r="LB39" s="257"/>
      <c r="LC39" s="257"/>
      <c r="LD39" s="257"/>
      <c r="LE39" s="257"/>
      <c r="LF39" s="257"/>
      <c r="LG39" s="257"/>
      <c r="LH39" s="257"/>
      <c r="LI39" s="257"/>
      <c r="LJ39" s="257"/>
      <c r="LK39" s="257"/>
      <c r="LL39" s="257"/>
      <c r="LM39" s="257"/>
      <c r="LN39" s="257"/>
      <c r="LO39" s="257"/>
      <c r="LP39" s="257"/>
      <c r="LQ39" s="257"/>
      <c r="LR39" s="257"/>
      <c r="LS39" s="257"/>
      <c r="LT39" s="257"/>
      <c r="LU39" s="257"/>
      <c r="LV39" s="257"/>
      <c r="LW39" s="257"/>
      <c r="LX39" s="257"/>
      <c r="LY39" s="257"/>
      <c r="LZ39" s="257"/>
      <c r="MA39" s="257"/>
      <c r="MB39" s="257"/>
      <c r="MC39" s="257"/>
      <c r="MD39" s="257"/>
      <c r="ME39" s="257"/>
      <c r="MF39" s="257"/>
      <c r="MG39" s="257"/>
      <c r="MH39" s="257"/>
      <c r="MI39" s="257"/>
      <c r="MJ39" s="257"/>
      <c r="MK39" s="257"/>
      <c r="ML39" s="257"/>
      <c r="MM39" s="257"/>
      <c r="MN39" s="257"/>
      <c r="MO39" s="257"/>
      <c r="MP39" s="257"/>
      <c r="MQ39" s="257"/>
      <c r="MR39" s="257"/>
      <c r="MS39" s="257"/>
      <c r="MT39" s="257"/>
      <c r="MU39" s="257"/>
      <c r="MV39" s="257"/>
      <c r="MW39" s="257"/>
      <c r="MX39" s="257"/>
      <c r="MY39" s="257"/>
      <c r="MZ39" s="257"/>
      <c r="NA39" s="257"/>
      <c r="NB39" s="257"/>
      <c r="NC39" s="257"/>
      <c r="ND39" s="257"/>
      <c r="NE39" s="257"/>
      <c r="NF39" s="257"/>
      <c r="NG39" s="257"/>
      <c r="NH39" s="257"/>
      <c r="NI39" s="257"/>
      <c r="NJ39" s="257"/>
      <c r="NK39" s="257"/>
      <c r="NL39" s="257"/>
      <c r="NM39" s="257"/>
      <c r="NN39" s="257"/>
      <c r="NO39" s="257"/>
      <c r="NP39" s="257"/>
      <c r="NQ39" s="257"/>
      <c r="NR39" s="257"/>
      <c r="NS39" s="257"/>
      <c r="NT39" s="257"/>
      <c r="NU39" s="257"/>
      <c r="NV39" s="257"/>
      <c r="NW39" s="257"/>
      <c r="NX39" s="257"/>
      <c r="NY39" s="257"/>
      <c r="NZ39" s="257"/>
      <c r="OA39" s="257"/>
      <c r="OB39" s="257"/>
      <c r="OC39" s="257"/>
      <c r="OD39" s="257"/>
      <c r="OE39" s="257"/>
      <c r="OF39" s="257"/>
      <c r="OG39" s="257"/>
      <c r="OH39" s="257"/>
      <c r="OI39" s="257"/>
      <c r="OJ39" s="257"/>
      <c r="OK39" s="257"/>
      <c r="OL39" s="257"/>
      <c r="OM39" s="257"/>
      <c r="ON39" s="257"/>
      <c r="OO39" s="257"/>
      <c r="OP39" s="257"/>
      <c r="OQ39" s="257"/>
      <c r="OR39" s="257"/>
      <c r="OS39" s="257"/>
      <c r="OT39" s="257"/>
      <c r="OU39" s="257"/>
      <c r="OV39" s="257"/>
      <c r="OW39" s="257"/>
      <c r="OX39" s="257"/>
      <c r="OY39" s="257"/>
      <c r="OZ39" s="257"/>
      <c r="PA39" s="257"/>
      <c r="PB39" s="257"/>
      <c r="PC39" s="257"/>
      <c r="PD39" s="257"/>
      <c r="PE39" s="257"/>
      <c r="PF39" s="257"/>
      <c r="PG39" s="257"/>
      <c r="PH39" s="257"/>
      <c r="PI39" s="257"/>
      <c r="PJ39" s="257"/>
      <c r="PK39" s="257"/>
      <c r="PL39" s="257"/>
      <c r="PM39" s="257"/>
      <c r="PN39" s="257"/>
      <c r="PO39" s="257"/>
      <c r="PP39" s="257"/>
      <c r="PQ39" s="257"/>
      <c r="PR39" s="257"/>
      <c r="PS39" s="257"/>
      <c r="PT39" s="257"/>
      <c r="PU39" s="257"/>
      <c r="PV39" s="257"/>
      <c r="PW39" s="257"/>
      <c r="PX39" s="257"/>
      <c r="PY39" s="257"/>
      <c r="PZ39" s="257"/>
      <c r="QA39" s="257"/>
      <c r="QB39" s="257"/>
      <c r="QC39" s="257"/>
      <c r="QD39" s="257"/>
      <c r="QE39" s="257"/>
      <c r="QF39" s="257"/>
      <c r="QG39" s="257"/>
      <c r="QH39" s="257"/>
      <c r="QI39" s="257"/>
      <c r="QJ39" s="257"/>
      <c r="QK39" s="257"/>
      <c r="QL39" s="257"/>
      <c r="QM39" s="257"/>
      <c r="QN39" s="257"/>
      <c r="QO39" s="257"/>
      <c r="QP39" s="257"/>
      <c r="QQ39" s="257"/>
      <c r="QR39" s="257"/>
      <c r="QS39" s="257"/>
      <c r="QT39" s="257"/>
      <c r="QU39" s="257"/>
      <c r="QV39" s="257"/>
      <c r="QW39" s="257"/>
      <c r="QX39" s="257"/>
      <c r="QY39" s="257"/>
      <c r="QZ39" s="257"/>
      <c r="RA39" s="257"/>
      <c r="RB39" s="257"/>
      <c r="RC39" s="257"/>
      <c r="RD39" s="257"/>
      <c r="RE39" s="257"/>
      <c r="RF39" s="257"/>
      <c r="RG39" s="257"/>
      <c r="RH39" s="257"/>
      <c r="RI39" s="257"/>
      <c r="RJ39" s="257"/>
      <c r="RK39" s="257"/>
      <c r="RL39" s="257"/>
      <c r="RM39" s="257"/>
      <c r="RN39" s="257"/>
      <c r="RO39" s="257"/>
      <c r="RP39" s="257"/>
      <c r="RQ39" s="257"/>
      <c r="RR39" s="257"/>
      <c r="RS39" s="257"/>
      <c r="RT39" s="257"/>
      <c r="RU39" s="257"/>
      <c r="RV39" s="257"/>
      <c r="RW39" s="257"/>
      <c r="RX39" s="257"/>
      <c r="RY39" s="257"/>
      <c r="RZ39" s="257"/>
      <c r="SA39" s="257"/>
      <c r="SB39" s="257"/>
      <c r="SC39" s="257"/>
      <c r="SD39" s="257"/>
      <c r="SE39" s="257"/>
      <c r="SF39" s="257"/>
      <c r="SG39" s="257"/>
      <c r="SH39" s="257"/>
      <c r="SI39" s="257"/>
      <c r="SJ39" s="257"/>
      <c r="SK39" s="257"/>
      <c r="SL39" s="257"/>
      <c r="SM39" s="257"/>
      <c r="SN39" s="257"/>
      <c r="SO39" s="257"/>
      <c r="SP39" s="257"/>
      <c r="SQ39" s="257"/>
      <c r="SR39" s="257"/>
      <c r="SS39" s="257"/>
      <c r="ST39" s="257"/>
      <c r="SU39" s="257"/>
      <c r="SV39" s="257"/>
      <c r="SW39" s="257"/>
      <c r="SX39" s="257"/>
      <c r="SY39" s="257"/>
      <c r="SZ39" s="257"/>
      <c r="TA39" s="257"/>
      <c r="TB39" s="257"/>
      <c r="TC39" s="257"/>
      <c r="TD39" s="257"/>
      <c r="TE39" s="257"/>
      <c r="TF39" s="257"/>
      <c r="TG39" s="257"/>
      <c r="TH39" s="257"/>
      <c r="TI39" s="257"/>
      <c r="TJ39" s="257"/>
      <c r="TK39" s="257"/>
      <c r="TL39" s="257"/>
      <c r="TM39" s="257"/>
      <c r="TN39" s="257"/>
      <c r="TO39" s="257"/>
      <c r="TP39" s="257"/>
      <c r="TQ39" s="257"/>
      <c r="TR39" s="257"/>
      <c r="TS39" s="257"/>
      <c r="TT39" s="257"/>
      <c r="TU39" s="257"/>
      <c r="TV39" s="257"/>
      <c r="TW39" s="257"/>
      <c r="TX39" s="257"/>
      <c r="TY39" s="257"/>
      <c r="TZ39" s="257"/>
      <c r="UA39" s="257"/>
      <c r="UB39" s="257"/>
      <c r="UC39" s="257"/>
      <c r="UD39" s="257"/>
      <c r="UE39" s="257"/>
      <c r="UF39" s="257"/>
      <c r="UG39" s="257"/>
      <c r="UH39" s="257"/>
      <c r="UI39" s="257"/>
      <c r="UJ39" s="257"/>
      <c r="UK39" s="257"/>
      <c r="UL39" s="257"/>
      <c r="UM39" s="257"/>
      <c r="UN39" s="257"/>
      <c r="UO39" s="257"/>
      <c r="UP39" s="257"/>
      <c r="UQ39" s="257"/>
      <c r="UR39" s="257"/>
      <c r="US39" s="257"/>
      <c r="UT39" s="257"/>
      <c r="UU39" s="257"/>
      <c r="UV39" s="257"/>
      <c r="UW39" s="257"/>
      <c r="UX39" s="257"/>
      <c r="UY39" s="257"/>
      <c r="UZ39" s="257"/>
      <c r="VA39" s="257"/>
      <c r="VB39" s="257"/>
      <c r="VC39" s="257"/>
      <c r="VD39" s="257"/>
      <c r="VE39" s="257"/>
      <c r="VF39" s="257"/>
      <c r="VG39" s="257"/>
      <c r="VH39" s="257"/>
      <c r="VI39" s="257"/>
      <c r="VJ39" s="257"/>
      <c r="VK39" s="257"/>
      <c r="VL39" s="257"/>
      <c r="VM39" s="257"/>
      <c r="VN39" s="257"/>
      <c r="VO39" s="257"/>
      <c r="VP39" s="257"/>
      <c r="VQ39" s="257"/>
      <c r="VR39" s="257"/>
      <c r="VS39" s="257"/>
      <c r="VT39" s="257"/>
      <c r="VU39" s="257"/>
      <c r="VV39" s="257"/>
      <c r="VW39" s="257"/>
      <c r="VX39" s="257"/>
      <c r="VY39" s="257"/>
      <c r="VZ39" s="257"/>
      <c r="WA39" s="257"/>
      <c r="WB39" s="257"/>
      <c r="WC39" s="257"/>
      <c r="WD39" s="257"/>
      <c r="WE39" s="257"/>
      <c r="WF39" s="257"/>
      <c r="WG39" s="257"/>
      <c r="WH39" s="257"/>
      <c r="WI39" s="257"/>
      <c r="WJ39" s="257"/>
      <c r="WK39" s="257"/>
      <c r="WL39" s="257"/>
      <c r="WM39" s="257"/>
      <c r="WN39" s="257"/>
      <c r="WO39" s="257"/>
      <c r="WP39" s="257"/>
      <c r="WQ39" s="257"/>
      <c r="WR39" s="257"/>
      <c r="WS39" s="257"/>
      <c r="WT39" s="257"/>
      <c r="WU39" s="257"/>
      <c r="WV39" s="257"/>
      <c r="WW39" s="257"/>
      <c r="WX39" s="257"/>
      <c r="WY39" s="257"/>
      <c r="WZ39" s="257"/>
      <c r="XA39" s="257"/>
      <c r="XB39" s="257"/>
      <c r="XC39" s="257"/>
      <c r="XD39" s="257"/>
      <c r="XE39" s="257"/>
      <c r="XF39" s="257"/>
      <c r="XG39" s="257"/>
      <c r="XH39" s="257"/>
      <c r="XI39" s="257"/>
      <c r="XJ39" s="257"/>
      <c r="XK39" s="257"/>
      <c r="XL39" s="257"/>
      <c r="XM39" s="257"/>
      <c r="XN39" s="257"/>
      <c r="XO39" s="257"/>
      <c r="XP39" s="257"/>
      <c r="XQ39" s="257"/>
      <c r="XR39" s="257"/>
      <c r="XS39" s="257"/>
      <c r="XT39" s="257"/>
      <c r="XU39" s="257"/>
      <c r="XV39" s="257"/>
      <c r="XW39" s="257"/>
      <c r="XX39" s="257"/>
      <c r="XY39" s="257"/>
      <c r="XZ39" s="257"/>
      <c r="YA39" s="257"/>
      <c r="YB39" s="257"/>
      <c r="YC39" s="257"/>
      <c r="YD39" s="257"/>
      <c r="YE39" s="257"/>
      <c r="YF39" s="257"/>
      <c r="YG39" s="257"/>
      <c r="YH39" s="257"/>
      <c r="YI39" s="257"/>
      <c r="YJ39" s="257"/>
      <c r="YK39" s="257"/>
      <c r="YL39" s="257"/>
      <c r="YM39" s="257"/>
      <c r="YN39" s="257"/>
      <c r="YO39" s="257"/>
      <c r="YP39" s="257"/>
      <c r="YQ39" s="257"/>
      <c r="YR39" s="257"/>
      <c r="YS39" s="257"/>
      <c r="YT39" s="257"/>
      <c r="YU39" s="257"/>
      <c r="YV39" s="257"/>
      <c r="YW39" s="257"/>
      <c r="YX39" s="257"/>
      <c r="YY39" s="257"/>
      <c r="YZ39" s="257"/>
      <c r="ZA39" s="257"/>
      <c r="ZB39" s="257"/>
      <c r="ZC39" s="257"/>
      <c r="ZD39" s="257"/>
      <c r="ZE39" s="257"/>
      <c r="ZF39" s="257"/>
      <c r="ZG39" s="257"/>
      <c r="ZH39" s="257"/>
      <c r="ZI39" s="257"/>
      <c r="ZJ39" s="257"/>
      <c r="ZK39" s="257"/>
      <c r="ZL39" s="257"/>
      <c r="ZM39" s="257"/>
      <c r="ZN39" s="257"/>
      <c r="ZO39" s="257"/>
      <c r="ZP39" s="257"/>
      <c r="ZQ39" s="257"/>
      <c r="ZR39" s="257"/>
      <c r="ZS39" s="257"/>
      <c r="ZT39" s="257"/>
      <c r="ZU39" s="257"/>
      <c r="ZV39" s="257"/>
      <c r="ZW39" s="257"/>
      <c r="ZX39" s="257"/>
      <c r="ZY39" s="257"/>
      <c r="ZZ39" s="257"/>
      <c r="AAA39" s="257"/>
      <c r="AAB39" s="257"/>
      <c r="AAC39" s="257"/>
      <c r="AAD39" s="257"/>
      <c r="AAE39" s="257"/>
      <c r="AAF39" s="257"/>
      <c r="AAG39" s="257"/>
      <c r="AAH39" s="257"/>
      <c r="AAI39" s="257"/>
      <c r="AAJ39" s="257"/>
      <c r="AAK39" s="257"/>
      <c r="AAL39" s="257"/>
      <c r="AAM39" s="257"/>
      <c r="AAN39" s="257"/>
      <c r="AAO39" s="257"/>
      <c r="AAP39" s="257"/>
      <c r="AAQ39" s="257"/>
      <c r="AAR39" s="257"/>
      <c r="AAS39" s="257"/>
      <c r="AAT39" s="257"/>
      <c r="AAU39" s="257"/>
      <c r="AAV39" s="257"/>
      <c r="AAW39" s="257"/>
      <c r="AAX39" s="257"/>
      <c r="AAY39" s="257"/>
      <c r="AAZ39" s="257"/>
      <c r="ABA39" s="257"/>
      <c r="ABB39" s="257"/>
      <c r="ABC39" s="257"/>
      <c r="ABD39" s="257"/>
      <c r="ABE39" s="257"/>
      <c r="ABF39" s="257"/>
      <c r="ABG39" s="257"/>
      <c r="ABH39" s="257"/>
      <c r="ABI39" s="257"/>
      <c r="ABJ39" s="257"/>
      <c r="ABK39" s="257"/>
      <c r="ABL39" s="257"/>
      <c r="ABM39" s="257"/>
      <c r="ABN39" s="257"/>
      <c r="ABO39" s="257"/>
      <c r="ABP39" s="257"/>
      <c r="ABQ39" s="257"/>
      <c r="ABR39" s="257"/>
      <c r="ABS39" s="257"/>
      <c r="ABT39" s="257"/>
      <c r="ABU39" s="257"/>
      <c r="ABV39" s="257"/>
      <c r="ABW39" s="257"/>
      <c r="ABX39" s="257"/>
      <c r="ABY39" s="257"/>
      <c r="ABZ39" s="257"/>
      <c r="ACA39" s="257"/>
      <c r="ACB39" s="257"/>
      <c r="ACC39" s="257"/>
      <c r="ACD39" s="257"/>
      <c r="ACE39" s="257"/>
      <c r="ACF39" s="257"/>
      <c r="ACG39" s="257"/>
      <c r="ACH39" s="257"/>
      <c r="ACI39" s="257"/>
      <c r="ACJ39" s="257"/>
      <c r="ACK39" s="257"/>
      <c r="ACL39" s="257"/>
      <c r="ACM39" s="257"/>
      <c r="ACN39" s="257"/>
      <c r="ACO39" s="257"/>
      <c r="ACP39" s="257"/>
      <c r="ACQ39" s="257"/>
      <c r="ACR39" s="257"/>
      <c r="ACS39" s="257"/>
      <c r="ACT39" s="257"/>
      <c r="ACU39" s="257"/>
      <c r="ACV39" s="257"/>
      <c r="ACW39" s="257"/>
      <c r="ACX39" s="257"/>
      <c r="ACY39" s="257"/>
      <c r="ACZ39" s="257"/>
      <c r="ADA39" s="257"/>
      <c r="ADB39" s="257"/>
      <c r="ADC39" s="257"/>
      <c r="ADD39" s="257"/>
      <c r="ADE39" s="257"/>
      <c r="ADF39" s="257"/>
      <c r="ADG39" s="257"/>
      <c r="ADH39" s="257"/>
      <c r="ADI39" s="257"/>
      <c r="ADJ39" s="257"/>
      <c r="ADK39" s="257"/>
      <c r="ADL39" s="257"/>
      <c r="ADM39" s="257"/>
      <c r="ADN39" s="257"/>
      <c r="ADO39" s="257"/>
      <c r="ADP39" s="257"/>
      <c r="ADQ39" s="257"/>
      <c r="ADR39" s="257"/>
      <c r="ADS39" s="257"/>
      <c r="ADT39" s="257"/>
      <c r="ADU39" s="257"/>
      <c r="ADV39" s="257"/>
      <c r="ADW39" s="257"/>
      <c r="ADX39" s="257"/>
      <c r="ADY39" s="257"/>
      <c r="ADZ39" s="257"/>
      <c r="AEA39" s="257"/>
      <c r="AEB39" s="257"/>
      <c r="AEC39" s="257"/>
      <c r="AED39" s="257"/>
      <c r="AEE39" s="257"/>
      <c r="AEF39" s="257"/>
      <c r="AEG39" s="257"/>
      <c r="AEH39" s="257"/>
      <c r="AEI39" s="257"/>
      <c r="AEJ39" s="257"/>
      <c r="AEK39" s="257"/>
      <c r="AEL39" s="257"/>
      <c r="AEM39" s="257"/>
      <c r="AEN39" s="257"/>
      <c r="AEO39" s="257"/>
      <c r="AEP39" s="257"/>
      <c r="AEQ39" s="257"/>
      <c r="AER39" s="257"/>
      <c r="AES39" s="257"/>
      <c r="AET39" s="257"/>
      <c r="AEU39" s="257"/>
      <c r="AEV39" s="257"/>
      <c r="AEW39" s="257"/>
      <c r="AEX39" s="257"/>
      <c r="AEY39" s="257"/>
      <c r="AEZ39" s="257"/>
      <c r="AFA39" s="257"/>
      <c r="AFB39" s="257"/>
      <c r="AFC39" s="257"/>
      <c r="AFD39" s="257"/>
      <c r="AFE39" s="257"/>
      <c r="AFF39" s="257"/>
      <c r="AFG39" s="257"/>
      <c r="AFH39" s="257"/>
      <c r="AFI39" s="257"/>
      <c r="AFJ39" s="257"/>
      <c r="AFK39" s="257"/>
      <c r="AFL39" s="257"/>
      <c r="AFM39" s="257"/>
      <c r="AFN39" s="257"/>
      <c r="AFO39" s="257"/>
      <c r="AFP39" s="257"/>
      <c r="AFQ39" s="257"/>
      <c r="AFR39" s="257"/>
      <c r="AFS39" s="257"/>
      <c r="AFT39" s="257"/>
      <c r="AFU39" s="257"/>
      <c r="AFV39" s="257"/>
      <c r="AFW39" s="257"/>
      <c r="AFX39" s="257"/>
      <c r="AFY39" s="257"/>
      <c r="AFZ39" s="257"/>
      <c r="AGA39" s="257"/>
      <c r="AGB39" s="257"/>
      <c r="AGC39" s="257"/>
      <c r="AGD39" s="257"/>
      <c r="AGE39" s="257"/>
      <c r="AGF39" s="257"/>
      <c r="AGG39" s="257"/>
      <c r="AGH39" s="257"/>
      <c r="AGI39" s="257"/>
      <c r="AGJ39" s="257"/>
      <c r="AGK39" s="257"/>
      <c r="AGL39" s="257"/>
      <c r="AGM39" s="257"/>
      <c r="AGN39" s="257"/>
      <c r="AGO39" s="257"/>
      <c r="AGP39" s="257"/>
      <c r="AGQ39" s="257"/>
      <c r="AGR39" s="257"/>
      <c r="AGS39" s="257"/>
      <c r="AGT39" s="257"/>
      <c r="AGU39" s="257"/>
      <c r="AGV39" s="257"/>
      <c r="AGW39" s="257"/>
      <c r="AGX39" s="257"/>
      <c r="AGY39" s="257"/>
      <c r="AGZ39" s="257"/>
      <c r="AHA39" s="257"/>
      <c r="AHB39" s="257"/>
      <c r="AHC39" s="257"/>
      <c r="AHD39" s="257"/>
      <c r="AHE39" s="257"/>
      <c r="AHF39" s="257"/>
      <c r="AHG39" s="257"/>
      <c r="AHH39" s="257"/>
      <c r="AHI39" s="257"/>
      <c r="AHJ39" s="257"/>
      <c r="AHK39" s="257"/>
      <c r="AHL39" s="257"/>
      <c r="AHM39" s="257"/>
      <c r="AHN39" s="257"/>
      <c r="AHO39" s="257"/>
      <c r="AHP39" s="257"/>
      <c r="AHQ39" s="257"/>
      <c r="AHR39" s="257"/>
      <c r="AHS39" s="257"/>
      <c r="AHT39" s="257"/>
      <c r="AHU39" s="257"/>
      <c r="AHV39" s="257"/>
      <c r="AHW39" s="257"/>
      <c r="AHX39" s="257"/>
      <c r="AHY39" s="257"/>
      <c r="AHZ39" s="257"/>
      <c r="AIA39" s="257"/>
      <c r="AIB39" s="257"/>
      <c r="AIC39" s="257"/>
      <c r="AID39" s="257"/>
      <c r="AIE39" s="257"/>
      <c r="AIF39" s="257"/>
      <c r="AIG39" s="257"/>
      <c r="AIH39" s="257"/>
      <c r="AII39" s="257"/>
      <c r="AIJ39" s="257"/>
      <c r="AIK39" s="257"/>
      <c r="AIL39" s="257"/>
      <c r="AIM39" s="257"/>
      <c r="AIN39" s="257"/>
      <c r="AIO39" s="257"/>
      <c r="AIP39" s="257"/>
      <c r="AIQ39" s="257"/>
      <c r="AIR39" s="257"/>
      <c r="AIS39" s="257"/>
      <c r="AIT39" s="257"/>
      <c r="AIU39" s="257"/>
      <c r="AIV39" s="257"/>
      <c r="AIW39" s="257"/>
      <c r="AIX39" s="257"/>
      <c r="AIY39" s="257"/>
      <c r="AIZ39" s="257"/>
      <c r="AJA39" s="257"/>
      <c r="AJB39" s="257"/>
      <c r="AJC39" s="257"/>
      <c r="AJD39" s="257"/>
      <c r="AJE39" s="257"/>
      <c r="AJF39" s="257"/>
      <c r="AJG39" s="257"/>
      <c r="AJH39" s="257"/>
      <c r="AJI39" s="257"/>
      <c r="AJJ39" s="257"/>
      <c r="AJK39" s="257"/>
      <c r="AJL39" s="257"/>
      <c r="AJM39" s="257"/>
      <c r="AJN39" s="257"/>
      <c r="AJO39" s="257"/>
      <c r="AJP39" s="257"/>
      <c r="AJQ39" s="257"/>
      <c r="AJR39" s="257"/>
      <c r="AJS39" s="257"/>
      <c r="AJT39" s="257"/>
      <c r="AJU39" s="257"/>
      <c r="AJV39" s="257"/>
      <c r="AJW39" s="257"/>
      <c r="AJX39" s="257"/>
      <c r="AJY39" s="257"/>
      <c r="AJZ39" s="257"/>
      <c r="AKA39" s="257"/>
      <c r="AKB39" s="257"/>
      <c r="AKC39" s="257"/>
      <c r="AKD39" s="257"/>
      <c r="AKE39" s="257"/>
      <c r="AKF39" s="257"/>
      <c r="AKG39" s="257"/>
      <c r="AKH39" s="257"/>
      <c r="AKI39" s="257"/>
      <c r="AKJ39" s="257"/>
      <c r="AKK39" s="257"/>
      <c r="AKL39" s="257"/>
      <c r="AKM39" s="257"/>
      <c r="AKN39" s="257"/>
      <c r="AKO39" s="257"/>
      <c r="AKP39" s="257"/>
      <c r="AKQ39" s="257"/>
      <c r="AKR39" s="257"/>
      <c r="AKS39" s="257"/>
      <c r="AKT39" s="257"/>
      <c r="AKU39" s="257"/>
      <c r="AKV39" s="257"/>
      <c r="AKW39" s="257"/>
      <c r="AKX39" s="257"/>
      <c r="AKY39" s="257"/>
      <c r="AKZ39" s="257"/>
      <c r="ALA39" s="257"/>
      <c r="ALB39" s="257"/>
      <c r="ALC39" s="257"/>
      <c r="ALD39" s="257"/>
      <c r="ALE39" s="257"/>
      <c r="ALF39" s="257"/>
      <c r="ALG39" s="257"/>
      <c r="ALH39" s="257"/>
      <c r="ALI39" s="257"/>
      <c r="ALJ39" s="257"/>
      <c r="ALK39" s="257"/>
      <c r="ALL39" s="257"/>
      <c r="ALM39" s="257"/>
      <c r="ALN39" s="257"/>
      <c r="ALO39" s="257"/>
    </row>
    <row r="40" spans="1:1003" s="258" customFormat="1" ht="10.5" customHeight="1" x14ac:dyDescent="0.2">
      <c r="A40" s="248" t="s">
        <v>194</v>
      </c>
      <c r="B40" s="344" t="s">
        <v>193</v>
      </c>
      <c r="C40" s="345"/>
      <c r="D40" s="345"/>
      <c r="E40" s="345"/>
      <c r="F40" s="345"/>
      <c r="G40" s="345"/>
      <c r="H40" s="345"/>
      <c r="I40" s="345"/>
      <c r="J40" s="346"/>
      <c r="K40" s="249"/>
      <c r="L40" s="249"/>
      <c r="M40" s="249"/>
      <c r="N40" s="305" t="s">
        <v>49</v>
      </c>
      <c r="O40" s="249"/>
      <c r="P40" s="249"/>
      <c r="Q40" s="250">
        <f t="shared" si="18"/>
        <v>100</v>
      </c>
      <c r="R40" s="307"/>
      <c r="S40" s="308">
        <f t="shared" si="19"/>
        <v>0</v>
      </c>
      <c r="T40" s="300">
        <f t="shared" si="20"/>
        <v>150</v>
      </c>
      <c r="U40" s="252">
        <f t="shared" si="21"/>
        <v>50</v>
      </c>
      <c r="V40" s="305">
        <f t="shared" si="22"/>
        <v>100</v>
      </c>
      <c r="W40" s="305">
        <f t="shared" si="23"/>
        <v>74</v>
      </c>
      <c r="X40" s="306"/>
      <c r="Y40" s="305">
        <v>26</v>
      </c>
      <c r="Z40" s="306"/>
      <c r="AA40" s="305">
        <f t="shared" si="24"/>
        <v>0</v>
      </c>
      <c r="AB40" s="249"/>
      <c r="AC40" s="255"/>
      <c r="AD40" s="249"/>
      <c r="AE40" s="249"/>
      <c r="AF40" s="249"/>
      <c r="AG40" s="249"/>
      <c r="AH40" s="301"/>
      <c r="AI40" s="255"/>
      <c r="AJ40" s="249"/>
      <c r="AK40" s="249"/>
      <c r="AL40" s="249"/>
      <c r="AM40" s="253"/>
      <c r="AN40" s="254">
        <f t="shared" si="25"/>
        <v>34</v>
      </c>
      <c r="AO40" s="255"/>
      <c r="AP40" s="249">
        <v>34</v>
      </c>
      <c r="AQ40" s="249"/>
      <c r="AR40" s="249"/>
      <c r="AS40" s="254">
        <f t="shared" si="26"/>
        <v>66</v>
      </c>
      <c r="AT40" s="255"/>
      <c r="AU40" s="249">
        <v>66</v>
      </c>
      <c r="AV40" s="249"/>
      <c r="AW40" s="249"/>
      <c r="AX40" s="256"/>
      <c r="AY40" s="255"/>
      <c r="AZ40" s="249"/>
      <c r="BA40" s="249"/>
      <c r="BB40" s="253"/>
      <c r="BC40" s="254"/>
      <c r="BD40" s="255"/>
      <c r="BE40" s="249"/>
      <c r="BF40" s="249"/>
      <c r="BG40" s="253"/>
      <c r="BH40" s="257"/>
      <c r="BI40" s="257"/>
      <c r="BJ40" s="257"/>
      <c r="BK40" s="257"/>
      <c r="BL40" s="257"/>
      <c r="BM40" s="257"/>
      <c r="BN40" s="257"/>
      <c r="BO40" s="257"/>
      <c r="BP40" s="257"/>
      <c r="BQ40" s="257"/>
      <c r="BR40" s="257"/>
      <c r="BS40" s="257"/>
      <c r="BT40" s="257"/>
      <c r="BU40" s="257"/>
      <c r="BV40" s="257"/>
      <c r="BW40" s="257"/>
      <c r="BX40" s="257"/>
      <c r="BY40" s="257"/>
      <c r="BZ40" s="257"/>
      <c r="CA40" s="257"/>
      <c r="CB40" s="257"/>
      <c r="CC40" s="257"/>
      <c r="CD40" s="257"/>
      <c r="CE40" s="257"/>
      <c r="CF40" s="257"/>
      <c r="CG40" s="257"/>
      <c r="CH40" s="257"/>
      <c r="CI40" s="257"/>
      <c r="CJ40" s="257"/>
      <c r="CK40" s="257"/>
      <c r="CL40" s="257"/>
      <c r="CM40" s="257"/>
      <c r="CN40" s="257"/>
      <c r="CO40" s="257"/>
      <c r="CP40" s="257"/>
      <c r="CQ40" s="257"/>
      <c r="CR40" s="257"/>
      <c r="CS40" s="257"/>
      <c r="CT40" s="257"/>
      <c r="CU40" s="257"/>
      <c r="CV40" s="257"/>
      <c r="CW40" s="257"/>
      <c r="CX40" s="257"/>
      <c r="CY40" s="257"/>
      <c r="CZ40" s="257"/>
      <c r="DA40" s="257"/>
      <c r="DB40" s="257"/>
      <c r="DC40" s="257"/>
      <c r="DD40" s="257"/>
      <c r="DE40" s="257"/>
      <c r="DF40" s="257"/>
      <c r="DG40" s="257"/>
      <c r="DH40" s="257"/>
      <c r="DI40" s="257"/>
      <c r="DJ40" s="257"/>
      <c r="DK40" s="257"/>
      <c r="DL40" s="257"/>
      <c r="DM40" s="257"/>
      <c r="DN40" s="257"/>
      <c r="DO40" s="257"/>
      <c r="DP40" s="257"/>
      <c r="DQ40" s="257"/>
      <c r="DR40" s="257"/>
      <c r="DS40" s="257"/>
      <c r="DT40" s="257"/>
      <c r="DU40" s="257"/>
      <c r="DV40" s="257"/>
      <c r="DW40" s="257"/>
      <c r="DX40" s="257"/>
      <c r="DY40" s="257"/>
      <c r="DZ40" s="257"/>
      <c r="EA40" s="257"/>
      <c r="EB40" s="257"/>
      <c r="EC40" s="257"/>
      <c r="ED40" s="257"/>
      <c r="EE40" s="257"/>
      <c r="EF40" s="257"/>
      <c r="EG40" s="257"/>
      <c r="EH40" s="257"/>
      <c r="EI40" s="257"/>
      <c r="EJ40" s="257"/>
      <c r="EK40" s="257"/>
      <c r="EL40" s="257"/>
      <c r="EM40" s="257"/>
      <c r="EN40" s="257"/>
      <c r="EO40" s="257"/>
      <c r="EP40" s="257"/>
      <c r="EQ40" s="257"/>
      <c r="ER40" s="257"/>
      <c r="ES40" s="257"/>
      <c r="ET40" s="257"/>
      <c r="EU40" s="257"/>
      <c r="EV40" s="257"/>
      <c r="EW40" s="257"/>
      <c r="EX40" s="257"/>
      <c r="EY40" s="257"/>
      <c r="EZ40" s="257"/>
      <c r="FA40" s="257"/>
      <c r="FB40" s="257"/>
      <c r="FC40" s="257"/>
      <c r="FD40" s="257"/>
      <c r="FE40" s="257"/>
      <c r="FF40" s="257"/>
      <c r="FG40" s="257"/>
      <c r="FH40" s="257"/>
      <c r="FI40" s="257"/>
      <c r="FJ40" s="257"/>
      <c r="FK40" s="257"/>
      <c r="FL40" s="257"/>
      <c r="FM40" s="257"/>
      <c r="FN40" s="257"/>
      <c r="FO40" s="257"/>
      <c r="FP40" s="257"/>
      <c r="FQ40" s="257"/>
      <c r="FR40" s="257"/>
      <c r="FS40" s="257"/>
      <c r="FT40" s="257"/>
      <c r="FU40" s="257"/>
      <c r="FV40" s="257"/>
      <c r="FW40" s="257"/>
      <c r="FX40" s="257"/>
      <c r="FY40" s="257"/>
      <c r="FZ40" s="257"/>
      <c r="GA40" s="257"/>
      <c r="GB40" s="257"/>
      <c r="GC40" s="257"/>
      <c r="GD40" s="257"/>
      <c r="GE40" s="257"/>
      <c r="GF40" s="257"/>
      <c r="GG40" s="257"/>
      <c r="GH40" s="257"/>
      <c r="GI40" s="257"/>
      <c r="GJ40" s="257"/>
      <c r="GK40" s="257"/>
      <c r="GL40" s="257"/>
      <c r="GM40" s="257"/>
      <c r="GN40" s="257"/>
      <c r="GO40" s="257"/>
      <c r="GP40" s="257"/>
      <c r="GQ40" s="257"/>
      <c r="GR40" s="257"/>
      <c r="GS40" s="257"/>
      <c r="GT40" s="257"/>
      <c r="GU40" s="257"/>
      <c r="GV40" s="257"/>
      <c r="GW40" s="257"/>
      <c r="GX40" s="257"/>
      <c r="GY40" s="257"/>
      <c r="GZ40" s="257"/>
      <c r="HA40" s="257"/>
      <c r="HB40" s="257"/>
      <c r="HC40" s="257"/>
      <c r="HD40" s="257"/>
      <c r="HE40" s="257"/>
      <c r="HF40" s="257"/>
      <c r="HG40" s="257"/>
      <c r="HH40" s="257"/>
      <c r="HI40" s="257"/>
      <c r="HJ40" s="257"/>
      <c r="HK40" s="257"/>
      <c r="HL40" s="257"/>
      <c r="HM40" s="257"/>
      <c r="HN40" s="257"/>
      <c r="HO40" s="257"/>
      <c r="HP40" s="257"/>
      <c r="HQ40" s="257"/>
      <c r="HR40" s="257"/>
      <c r="HS40" s="257"/>
      <c r="HT40" s="257"/>
      <c r="HU40" s="257"/>
      <c r="HV40" s="257"/>
      <c r="HW40" s="257"/>
      <c r="HX40" s="257"/>
      <c r="HY40" s="257"/>
      <c r="HZ40" s="257"/>
      <c r="IA40" s="257"/>
      <c r="IB40" s="257"/>
      <c r="IC40" s="257"/>
      <c r="ID40" s="257"/>
      <c r="IE40" s="257"/>
      <c r="IF40" s="257"/>
      <c r="IG40" s="257"/>
      <c r="IH40" s="257"/>
      <c r="II40" s="257"/>
      <c r="IJ40" s="257"/>
      <c r="IK40" s="257"/>
      <c r="IL40" s="257"/>
      <c r="IM40" s="257"/>
      <c r="IN40" s="257"/>
      <c r="IO40" s="257"/>
      <c r="IP40" s="257"/>
      <c r="IQ40" s="257"/>
      <c r="IR40" s="257"/>
      <c r="IS40" s="257"/>
      <c r="IT40" s="257"/>
      <c r="IU40" s="257"/>
      <c r="IV40" s="257"/>
      <c r="IW40" s="257"/>
      <c r="IX40" s="257"/>
      <c r="IY40" s="257"/>
      <c r="IZ40" s="257"/>
      <c r="JA40" s="257"/>
      <c r="JB40" s="257"/>
      <c r="JC40" s="257"/>
      <c r="JD40" s="257"/>
      <c r="JE40" s="257"/>
      <c r="JF40" s="257"/>
      <c r="JG40" s="257"/>
      <c r="JH40" s="257"/>
      <c r="JI40" s="257"/>
      <c r="JJ40" s="257"/>
      <c r="JK40" s="257"/>
      <c r="JL40" s="257"/>
      <c r="JM40" s="257"/>
      <c r="JN40" s="257"/>
      <c r="JO40" s="257"/>
      <c r="JP40" s="257"/>
      <c r="JQ40" s="257"/>
      <c r="JR40" s="257"/>
      <c r="JS40" s="257"/>
      <c r="JT40" s="257"/>
      <c r="JU40" s="257"/>
      <c r="JV40" s="257"/>
      <c r="JW40" s="257"/>
      <c r="JX40" s="257"/>
      <c r="JY40" s="257"/>
      <c r="JZ40" s="257"/>
      <c r="KA40" s="257"/>
      <c r="KB40" s="257"/>
      <c r="KC40" s="257"/>
      <c r="KD40" s="257"/>
      <c r="KE40" s="257"/>
      <c r="KF40" s="257"/>
      <c r="KG40" s="257"/>
      <c r="KH40" s="257"/>
      <c r="KI40" s="257"/>
      <c r="KJ40" s="257"/>
      <c r="KK40" s="257"/>
      <c r="KL40" s="257"/>
      <c r="KM40" s="257"/>
      <c r="KN40" s="257"/>
      <c r="KO40" s="257"/>
      <c r="KP40" s="257"/>
      <c r="KQ40" s="257"/>
      <c r="KR40" s="257"/>
      <c r="KS40" s="257"/>
      <c r="KT40" s="257"/>
      <c r="KU40" s="257"/>
      <c r="KV40" s="257"/>
      <c r="KW40" s="257"/>
      <c r="KX40" s="257"/>
      <c r="KY40" s="257"/>
      <c r="KZ40" s="257"/>
      <c r="LA40" s="257"/>
      <c r="LB40" s="257"/>
      <c r="LC40" s="257"/>
      <c r="LD40" s="257"/>
      <c r="LE40" s="257"/>
      <c r="LF40" s="257"/>
      <c r="LG40" s="257"/>
      <c r="LH40" s="257"/>
      <c r="LI40" s="257"/>
      <c r="LJ40" s="257"/>
      <c r="LK40" s="257"/>
      <c r="LL40" s="257"/>
      <c r="LM40" s="257"/>
      <c r="LN40" s="257"/>
      <c r="LO40" s="257"/>
      <c r="LP40" s="257"/>
      <c r="LQ40" s="257"/>
      <c r="LR40" s="257"/>
      <c r="LS40" s="257"/>
      <c r="LT40" s="257"/>
      <c r="LU40" s="257"/>
      <c r="LV40" s="257"/>
      <c r="LW40" s="257"/>
      <c r="LX40" s="257"/>
      <c r="LY40" s="257"/>
      <c r="LZ40" s="257"/>
      <c r="MA40" s="257"/>
      <c r="MB40" s="257"/>
      <c r="MC40" s="257"/>
      <c r="MD40" s="257"/>
      <c r="ME40" s="257"/>
      <c r="MF40" s="257"/>
      <c r="MG40" s="257"/>
      <c r="MH40" s="257"/>
      <c r="MI40" s="257"/>
      <c r="MJ40" s="257"/>
      <c r="MK40" s="257"/>
      <c r="ML40" s="257"/>
      <c r="MM40" s="257"/>
      <c r="MN40" s="257"/>
      <c r="MO40" s="257"/>
      <c r="MP40" s="257"/>
      <c r="MQ40" s="257"/>
      <c r="MR40" s="257"/>
      <c r="MS40" s="257"/>
      <c r="MT40" s="257"/>
      <c r="MU40" s="257"/>
      <c r="MV40" s="257"/>
      <c r="MW40" s="257"/>
      <c r="MX40" s="257"/>
      <c r="MY40" s="257"/>
      <c r="MZ40" s="257"/>
      <c r="NA40" s="257"/>
      <c r="NB40" s="257"/>
      <c r="NC40" s="257"/>
      <c r="ND40" s="257"/>
      <c r="NE40" s="257"/>
      <c r="NF40" s="257"/>
      <c r="NG40" s="257"/>
      <c r="NH40" s="257"/>
      <c r="NI40" s="257"/>
      <c r="NJ40" s="257"/>
      <c r="NK40" s="257"/>
      <c r="NL40" s="257"/>
      <c r="NM40" s="257"/>
      <c r="NN40" s="257"/>
      <c r="NO40" s="257"/>
      <c r="NP40" s="257"/>
      <c r="NQ40" s="257"/>
      <c r="NR40" s="257"/>
      <c r="NS40" s="257"/>
      <c r="NT40" s="257"/>
      <c r="NU40" s="257"/>
      <c r="NV40" s="257"/>
      <c r="NW40" s="257"/>
      <c r="NX40" s="257"/>
      <c r="NY40" s="257"/>
      <c r="NZ40" s="257"/>
      <c r="OA40" s="257"/>
      <c r="OB40" s="257"/>
      <c r="OC40" s="257"/>
      <c r="OD40" s="257"/>
      <c r="OE40" s="257"/>
      <c r="OF40" s="257"/>
      <c r="OG40" s="257"/>
      <c r="OH40" s="257"/>
      <c r="OI40" s="257"/>
      <c r="OJ40" s="257"/>
      <c r="OK40" s="257"/>
      <c r="OL40" s="257"/>
      <c r="OM40" s="257"/>
      <c r="ON40" s="257"/>
      <c r="OO40" s="257"/>
      <c r="OP40" s="257"/>
      <c r="OQ40" s="257"/>
      <c r="OR40" s="257"/>
      <c r="OS40" s="257"/>
      <c r="OT40" s="257"/>
      <c r="OU40" s="257"/>
      <c r="OV40" s="257"/>
      <c r="OW40" s="257"/>
      <c r="OX40" s="257"/>
      <c r="OY40" s="257"/>
      <c r="OZ40" s="257"/>
      <c r="PA40" s="257"/>
      <c r="PB40" s="257"/>
      <c r="PC40" s="257"/>
      <c r="PD40" s="257"/>
      <c r="PE40" s="257"/>
      <c r="PF40" s="257"/>
      <c r="PG40" s="257"/>
      <c r="PH40" s="257"/>
      <c r="PI40" s="257"/>
      <c r="PJ40" s="257"/>
      <c r="PK40" s="257"/>
      <c r="PL40" s="257"/>
      <c r="PM40" s="257"/>
      <c r="PN40" s="257"/>
      <c r="PO40" s="257"/>
      <c r="PP40" s="257"/>
      <c r="PQ40" s="257"/>
      <c r="PR40" s="257"/>
      <c r="PS40" s="257"/>
      <c r="PT40" s="257"/>
      <c r="PU40" s="257"/>
      <c r="PV40" s="257"/>
      <c r="PW40" s="257"/>
      <c r="PX40" s="257"/>
      <c r="PY40" s="257"/>
      <c r="PZ40" s="257"/>
      <c r="QA40" s="257"/>
      <c r="QB40" s="257"/>
      <c r="QC40" s="257"/>
      <c r="QD40" s="257"/>
      <c r="QE40" s="257"/>
      <c r="QF40" s="257"/>
      <c r="QG40" s="257"/>
      <c r="QH40" s="257"/>
      <c r="QI40" s="257"/>
      <c r="QJ40" s="257"/>
      <c r="QK40" s="257"/>
      <c r="QL40" s="257"/>
      <c r="QM40" s="257"/>
      <c r="QN40" s="257"/>
      <c r="QO40" s="257"/>
      <c r="QP40" s="257"/>
      <c r="QQ40" s="257"/>
      <c r="QR40" s="257"/>
      <c r="QS40" s="257"/>
      <c r="QT40" s="257"/>
      <c r="QU40" s="257"/>
      <c r="QV40" s="257"/>
      <c r="QW40" s="257"/>
      <c r="QX40" s="257"/>
      <c r="QY40" s="257"/>
      <c r="QZ40" s="257"/>
      <c r="RA40" s="257"/>
      <c r="RB40" s="257"/>
      <c r="RC40" s="257"/>
      <c r="RD40" s="257"/>
      <c r="RE40" s="257"/>
      <c r="RF40" s="257"/>
      <c r="RG40" s="257"/>
      <c r="RH40" s="257"/>
      <c r="RI40" s="257"/>
      <c r="RJ40" s="257"/>
      <c r="RK40" s="257"/>
      <c r="RL40" s="257"/>
      <c r="RM40" s="257"/>
      <c r="RN40" s="257"/>
      <c r="RO40" s="257"/>
      <c r="RP40" s="257"/>
      <c r="RQ40" s="257"/>
      <c r="RR40" s="257"/>
      <c r="RS40" s="257"/>
      <c r="RT40" s="257"/>
      <c r="RU40" s="257"/>
      <c r="RV40" s="257"/>
      <c r="RW40" s="257"/>
      <c r="RX40" s="257"/>
      <c r="RY40" s="257"/>
      <c r="RZ40" s="257"/>
      <c r="SA40" s="257"/>
      <c r="SB40" s="257"/>
      <c r="SC40" s="257"/>
      <c r="SD40" s="257"/>
      <c r="SE40" s="257"/>
      <c r="SF40" s="257"/>
      <c r="SG40" s="257"/>
      <c r="SH40" s="257"/>
      <c r="SI40" s="257"/>
      <c r="SJ40" s="257"/>
      <c r="SK40" s="257"/>
      <c r="SL40" s="257"/>
      <c r="SM40" s="257"/>
      <c r="SN40" s="257"/>
      <c r="SO40" s="257"/>
      <c r="SP40" s="257"/>
      <c r="SQ40" s="257"/>
      <c r="SR40" s="257"/>
      <c r="SS40" s="257"/>
      <c r="ST40" s="257"/>
      <c r="SU40" s="257"/>
      <c r="SV40" s="257"/>
      <c r="SW40" s="257"/>
      <c r="SX40" s="257"/>
      <c r="SY40" s="257"/>
      <c r="SZ40" s="257"/>
      <c r="TA40" s="257"/>
      <c r="TB40" s="257"/>
      <c r="TC40" s="257"/>
      <c r="TD40" s="257"/>
      <c r="TE40" s="257"/>
      <c r="TF40" s="257"/>
      <c r="TG40" s="257"/>
      <c r="TH40" s="257"/>
      <c r="TI40" s="257"/>
      <c r="TJ40" s="257"/>
      <c r="TK40" s="257"/>
      <c r="TL40" s="257"/>
      <c r="TM40" s="257"/>
      <c r="TN40" s="257"/>
      <c r="TO40" s="257"/>
      <c r="TP40" s="257"/>
      <c r="TQ40" s="257"/>
      <c r="TR40" s="257"/>
      <c r="TS40" s="257"/>
      <c r="TT40" s="257"/>
      <c r="TU40" s="257"/>
      <c r="TV40" s="257"/>
      <c r="TW40" s="257"/>
      <c r="TX40" s="257"/>
      <c r="TY40" s="257"/>
      <c r="TZ40" s="257"/>
      <c r="UA40" s="257"/>
      <c r="UB40" s="257"/>
      <c r="UC40" s="257"/>
      <c r="UD40" s="257"/>
      <c r="UE40" s="257"/>
      <c r="UF40" s="257"/>
      <c r="UG40" s="257"/>
      <c r="UH40" s="257"/>
      <c r="UI40" s="257"/>
      <c r="UJ40" s="257"/>
      <c r="UK40" s="257"/>
      <c r="UL40" s="257"/>
      <c r="UM40" s="257"/>
      <c r="UN40" s="257"/>
      <c r="UO40" s="257"/>
      <c r="UP40" s="257"/>
      <c r="UQ40" s="257"/>
      <c r="UR40" s="257"/>
      <c r="US40" s="257"/>
      <c r="UT40" s="257"/>
      <c r="UU40" s="257"/>
      <c r="UV40" s="257"/>
      <c r="UW40" s="257"/>
      <c r="UX40" s="257"/>
      <c r="UY40" s="257"/>
      <c r="UZ40" s="257"/>
      <c r="VA40" s="257"/>
      <c r="VB40" s="257"/>
      <c r="VC40" s="257"/>
      <c r="VD40" s="257"/>
      <c r="VE40" s="257"/>
      <c r="VF40" s="257"/>
      <c r="VG40" s="257"/>
      <c r="VH40" s="257"/>
      <c r="VI40" s="257"/>
      <c r="VJ40" s="257"/>
      <c r="VK40" s="257"/>
      <c r="VL40" s="257"/>
      <c r="VM40" s="257"/>
      <c r="VN40" s="257"/>
      <c r="VO40" s="257"/>
      <c r="VP40" s="257"/>
      <c r="VQ40" s="257"/>
      <c r="VR40" s="257"/>
      <c r="VS40" s="257"/>
      <c r="VT40" s="257"/>
      <c r="VU40" s="257"/>
      <c r="VV40" s="257"/>
      <c r="VW40" s="257"/>
      <c r="VX40" s="257"/>
      <c r="VY40" s="257"/>
      <c r="VZ40" s="257"/>
      <c r="WA40" s="257"/>
      <c r="WB40" s="257"/>
      <c r="WC40" s="257"/>
      <c r="WD40" s="257"/>
      <c r="WE40" s="257"/>
      <c r="WF40" s="257"/>
      <c r="WG40" s="257"/>
      <c r="WH40" s="257"/>
      <c r="WI40" s="257"/>
      <c r="WJ40" s="257"/>
      <c r="WK40" s="257"/>
      <c r="WL40" s="257"/>
      <c r="WM40" s="257"/>
      <c r="WN40" s="257"/>
      <c r="WO40" s="257"/>
      <c r="WP40" s="257"/>
      <c r="WQ40" s="257"/>
      <c r="WR40" s="257"/>
      <c r="WS40" s="257"/>
      <c r="WT40" s="257"/>
      <c r="WU40" s="257"/>
      <c r="WV40" s="257"/>
      <c r="WW40" s="257"/>
      <c r="WX40" s="257"/>
      <c r="WY40" s="257"/>
      <c r="WZ40" s="257"/>
      <c r="XA40" s="257"/>
      <c r="XB40" s="257"/>
      <c r="XC40" s="257"/>
      <c r="XD40" s="257"/>
      <c r="XE40" s="257"/>
      <c r="XF40" s="257"/>
      <c r="XG40" s="257"/>
      <c r="XH40" s="257"/>
      <c r="XI40" s="257"/>
      <c r="XJ40" s="257"/>
      <c r="XK40" s="257"/>
      <c r="XL40" s="257"/>
      <c r="XM40" s="257"/>
      <c r="XN40" s="257"/>
      <c r="XO40" s="257"/>
      <c r="XP40" s="257"/>
      <c r="XQ40" s="257"/>
      <c r="XR40" s="257"/>
      <c r="XS40" s="257"/>
      <c r="XT40" s="257"/>
      <c r="XU40" s="257"/>
      <c r="XV40" s="257"/>
      <c r="XW40" s="257"/>
      <c r="XX40" s="257"/>
      <c r="XY40" s="257"/>
      <c r="XZ40" s="257"/>
      <c r="YA40" s="257"/>
      <c r="YB40" s="257"/>
      <c r="YC40" s="257"/>
      <c r="YD40" s="257"/>
      <c r="YE40" s="257"/>
      <c r="YF40" s="257"/>
      <c r="YG40" s="257"/>
      <c r="YH40" s="257"/>
      <c r="YI40" s="257"/>
      <c r="YJ40" s="257"/>
      <c r="YK40" s="257"/>
      <c r="YL40" s="257"/>
      <c r="YM40" s="257"/>
      <c r="YN40" s="257"/>
      <c r="YO40" s="257"/>
      <c r="YP40" s="257"/>
      <c r="YQ40" s="257"/>
      <c r="YR40" s="257"/>
      <c r="YS40" s="257"/>
      <c r="YT40" s="257"/>
      <c r="YU40" s="257"/>
      <c r="YV40" s="257"/>
      <c r="YW40" s="257"/>
      <c r="YX40" s="257"/>
      <c r="YY40" s="257"/>
      <c r="YZ40" s="257"/>
      <c r="ZA40" s="257"/>
      <c r="ZB40" s="257"/>
      <c r="ZC40" s="257"/>
      <c r="ZD40" s="257"/>
      <c r="ZE40" s="257"/>
      <c r="ZF40" s="257"/>
      <c r="ZG40" s="257"/>
      <c r="ZH40" s="257"/>
      <c r="ZI40" s="257"/>
      <c r="ZJ40" s="257"/>
      <c r="ZK40" s="257"/>
      <c r="ZL40" s="257"/>
      <c r="ZM40" s="257"/>
      <c r="ZN40" s="257"/>
      <c r="ZO40" s="257"/>
      <c r="ZP40" s="257"/>
      <c r="ZQ40" s="257"/>
      <c r="ZR40" s="257"/>
      <c r="ZS40" s="257"/>
      <c r="ZT40" s="257"/>
      <c r="ZU40" s="257"/>
      <c r="ZV40" s="257"/>
      <c r="ZW40" s="257"/>
      <c r="ZX40" s="257"/>
      <c r="ZY40" s="257"/>
      <c r="ZZ40" s="257"/>
      <c r="AAA40" s="257"/>
      <c r="AAB40" s="257"/>
      <c r="AAC40" s="257"/>
      <c r="AAD40" s="257"/>
      <c r="AAE40" s="257"/>
      <c r="AAF40" s="257"/>
      <c r="AAG40" s="257"/>
      <c r="AAH40" s="257"/>
      <c r="AAI40" s="257"/>
      <c r="AAJ40" s="257"/>
      <c r="AAK40" s="257"/>
      <c r="AAL40" s="257"/>
      <c r="AAM40" s="257"/>
      <c r="AAN40" s="257"/>
      <c r="AAO40" s="257"/>
      <c r="AAP40" s="257"/>
      <c r="AAQ40" s="257"/>
      <c r="AAR40" s="257"/>
      <c r="AAS40" s="257"/>
      <c r="AAT40" s="257"/>
      <c r="AAU40" s="257"/>
      <c r="AAV40" s="257"/>
      <c r="AAW40" s="257"/>
      <c r="AAX40" s="257"/>
      <c r="AAY40" s="257"/>
      <c r="AAZ40" s="257"/>
      <c r="ABA40" s="257"/>
      <c r="ABB40" s="257"/>
      <c r="ABC40" s="257"/>
      <c r="ABD40" s="257"/>
      <c r="ABE40" s="257"/>
      <c r="ABF40" s="257"/>
      <c r="ABG40" s="257"/>
      <c r="ABH40" s="257"/>
      <c r="ABI40" s="257"/>
      <c r="ABJ40" s="257"/>
      <c r="ABK40" s="257"/>
      <c r="ABL40" s="257"/>
      <c r="ABM40" s="257"/>
      <c r="ABN40" s="257"/>
      <c r="ABO40" s="257"/>
      <c r="ABP40" s="257"/>
      <c r="ABQ40" s="257"/>
      <c r="ABR40" s="257"/>
      <c r="ABS40" s="257"/>
      <c r="ABT40" s="257"/>
      <c r="ABU40" s="257"/>
      <c r="ABV40" s="257"/>
      <c r="ABW40" s="257"/>
      <c r="ABX40" s="257"/>
      <c r="ABY40" s="257"/>
      <c r="ABZ40" s="257"/>
      <c r="ACA40" s="257"/>
      <c r="ACB40" s="257"/>
      <c r="ACC40" s="257"/>
      <c r="ACD40" s="257"/>
      <c r="ACE40" s="257"/>
      <c r="ACF40" s="257"/>
      <c r="ACG40" s="257"/>
      <c r="ACH40" s="257"/>
      <c r="ACI40" s="257"/>
      <c r="ACJ40" s="257"/>
      <c r="ACK40" s="257"/>
      <c r="ACL40" s="257"/>
      <c r="ACM40" s="257"/>
      <c r="ACN40" s="257"/>
      <c r="ACO40" s="257"/>
      <c r="ACP40" s="257"/>
      <c r="ACQ40" s="257"/>
      <c r="ACR40" s="257"/>
      <c r="ACS40" s="257"/>
      <c r="ACT40" s="257"/>
      <c r="ACU40" s="257"/>
      <c r="ACV40" s="257"/>
      <c r="ACW40" s="257"/>
      <c r="ACX40" s="257"/>
      <c r="ACY40" s="257"/>
      <c r="ACZ40" s="257"/>
      <c r="ADA40" s="257"/>
      <c r="ADB40" s="257"/>
      <c r="ADC40" s="257"/>
      <c r="ADD40" s="257"/>
      <c r="ADE40" s="257"/>
      <c r="ADF40" s="257"/>
      <c r="ADG40" s="257"/>
      <c r="ADH40" s="257"/>
      <c r="ADI40" s="257"/>
      <c r="ADJ40" s="257"/>
      <c r="ADK40" s="257"/>
      <c r="ADL40" s="257"/>
      <c r="ADM40" s="257"/>
      <c r="ADN40" s="257"/>
      <c r="ADO40" s="257"/>
      <c r="ADP40" s="257"/>
      <c r="ADQ40" s="257"/>
      <c r="ADR40" s="257"/>
      <c r="ADS40" s="257"/>
      <c r="ADT40" s="257"/>
      <c r="ADU40" s="257"/>
      <c r="ADV40" s="257"/>
      <c r="ADW40" s="257"/>
      <c r="ADX40" s="257"/>
      <c r="ADY40" s="257"/>
      <c r="ADZ40" s="257"/>
      <c r="AEA40" s="257"/>
      <c r="AEB40" s="257"/>
      <c r="AEC40" s="257"/>
      <c r="AED40" s="257"/>
      <c r="AEE40" s="257"/>
      <c r="AEF40" s="257"/>
      <c r="AEG40" s="257"/>
      <c r="AEH40" s="257"/>
      <c r="AEI40" s="257"/>
      <c r="AEJ40" s="257"/>
      <c r="AEK40" s="257"/>
      <c r="AEL40" s="257"/>
      <c r="AEM40" s="257"/>
      <c r="AEN40" s="257"/>
      <c r="AEO40" s="257"/>
      <c r="AEP40" s="257"/>
      <c r="AEQ40" s="257"/>
      <c r="AER40" s="257"/>
      <c r="AES40" s="257"/>
      <c r="AET40" s="257"/>
      <c r="AEU40" s="257"/>
      <c r="AEV40" s="257"/>
      <c r="AEW40" s="257"/>
      <c r="AEX40" s="257"/>
      <c r="AEY40" s="257"/>
      <c r="AEZ40" s="257"/>
      <c r="AFA40" s="257"/>
      <c r="AFB40" s="257"/>
      <c r="AFC40" s="257"/>
      <c r="AFD40" s="257"/>
      <c r="AFE40" s="257"/>
      <c r="AFF40" s="257"/>
      <c r="AFG40" s="257"/>
      <c r="AFH40" s="257"/>
      <c r="AFI40" s="257"/>
      <c r="AFJ40" s="257"/>
      <c r="AFK40" s="257"/>
      <c r="AFL40" s="257"/>
      <c r="AFM40" s="257"/>
      <c r="AFN40" s="257"/>
      <c r="AFO40" s="257"/>
      <c r="AFP40" s="257"/>
      <c r="AFQ40" s="257"/>
      <c r="AFR40" s="257"/>
      <c r="AFS40" s="257"/>
      <c r="AFT40" s="257"/>
      <c r="AFU40" s="257"/>
      <c r="AFV40" s="257"/>
      <c r="AFW40" s="257"/>
      <c r="AFX40" s="257"/>
      <c r="AFY40" s="257"/>
      <c r="AFZ40" s="257"/>
      <c r="AGA40" s="257"/>
      <c r="AGB40" s="257"/>
      <c r="AGC40" s="257"/>
      <c r="AGD40" s="257"/>
      <c r="AGE40" s="257"/>
      <c r="AGF40" s="257"/>
      <c r="AGG40" s="257"/>
      <c r="AGH40" s="257"/>
      <c r="AGI40" s="257"/>
      <c r="AGJ40" s="257"/>
      <c r="AGK40" s="257"/>
      <c r="AGL40" s="257"/>
      <c r="AGM40" s="257"/>
      <c r="AGN40" s="257"/>
      <c r="AGO40" s="257"/>
      <c r="AGP40" s="257"/>
      <c r="AGQ40" s="257"/>
      <c r="AGR40" s="257"/>
      <c r="AGS40" s="257"/>
      <c r="AGT40" s="257"/>
      <c r="AGU40" s="257"/>
      <c r="AGV40" s="257"/>
      <c r="AGW40" s="257"/>
      <c r="AGX40" s="257"/>
      <c r="AGY40" s="257"/>
      <c r="AGZ40" s="257"/>
      <c r="AHA40" s="257"/>
      <c r="AHB40" s="257"/>
      <c r="AHC40" s="257"/>
      <c r="AHD40" s="257"/>
      <c r="AHE40" s="257"/>
      <c r="AHF40" s="257"/>
      <c r="AHG40" s="257"/>
      <c r="AHH40" s="257"/>
      <c r="AHI40" s="257"/>
      <c r="AHJ40" s="257"/>
      <c r="AHK40" s="257"/>
      <c r="AHL40" s="257"/>
      <c r="AHM40" s="257"/>
      <c r="AHN40" s="257"/>
      <c r="AHO40" s="257"/>
      <c r="AHP40" s="257"/>
      <c r="AHQ40" s="257"/>
      <c r="AHR40" s="257"/>
      <c r="AHS40" s="257"/>
      <c r="AHT40" s="257"/>
      <c r="AHU40" s="257"/>
      <c r="AHV40" s="257"/>
      <c r="AHW40" s="257"/>
      <c r="AHX40" s="257"/>
      <c r="AHY40" s="257"/>
      <c r="AHZ40" s="257"/>
      <c r="AIA40" s="257"/>
      <c r="AIB40" s="257"/>
      <c r="AIC40" s="257"/>
      <c r="AID40" s="257"/>
      <c r="AIE40" s="257"/>
      <c r="AIF40" s="257"/>
      <c r="AIG40" s="257"/>
      <c r="AIH40" s="257"/>
      <c r="AII40" s="257"/>
      <c r="AIJ40" s="257"/>
      <c r="AIK40" s="257"/>
      <c r="AIL40" s="257"/>
      <c r="AIM40" s="257"/>
      <c r="AIN40" s="257"/>
      <c r="AIO40" s="257"/>
      <c r="AIP40" s="257"/>
      <c r="AIQ40" s="257"/>
      <c r="AIR40" s="257"/>
      <c r="AIS40" s="257"/>
      <c r="AIT40" s="257"/>
      <c r="AIU40" s="257"/>
      <c r="AIV40" s="257"/>
      <c r="AIW40" s="257"/>
      <c r="AIX40" s="257"/>
      <c r="AIY40" s="257"/>
      <c r="AIZ40" s="257"/>
      <c r="AJA40" s="257"/>
      <c r="AJB40" s="257"/>
      <c r="AJC40" s="257"/>
      <c r="AJD40" s="257"/>
      <c r="AJE40" s="257"/>
      <c r="AJF40" s="257"/>
      <c r="AJG40" s="257"/>
      <c r="AJH40" s="257"/>
      <c r="AJI40" s="257"/>
      <c r="AJJ40" s="257"/>
      <c r="AJK40" s="257"/>
      <c r="AJL40" s="257"/>
      <c r="AJM40" s="257"/>
      <c r="AJN40" s="257"/>
      <c r="AJO40" s="257"/>
      <c r="AJP40" s="257"/>
      <c r="AJQ40" s="257"/>
      <c r="AJR40" s="257"/>
      <c r="AJS40" s="257"/>
      <c r="AJT40" s="257"/>
      <c r="AJU40" s="257"/>
      <c r="AJV40" s="257"/>
      <c r="AJW40" s="257"/>
      <c r="AJX40" s="257"/>
      <c r="AJY40" s="257"/>
      <c r="AJZ40" s="257"/>
      <c r="AKA40" s="257"/>
      <c r="AKB40" s="257"/>
      <c r="AKC40" s="257"/>
      <c r="AKD40" s="257"/>
      <c r="AKE40" s="257"/>
      <c r="AKF40" s="257"/>
      <c r="AKG40" s="257"/>
      <c r="AKH40" s="257"/>
      <c r="AKI40" s="257"/>
      <c r="AKJ40" s="257"/>
      <c r="AKK40" s="257"/>
      <c r="AKL40" s="257"/>
      <c r="AKM40" s="257"/>
      <c r="AKN40" s="257"/>
      <c r="AKO40" s="257"/>
      <c r="AKP40" s="257"/>
      <c r="AKQ40" s="257"/>
      <c r="AKR40" s="257"/>
      <c r="AKS40" s="257"/>
      <c r="AKT40" s="257"/>
      <c r="AKU40" s="257"/>
      <c r="AKV40" s="257"/>
      <c r="AKW40" s="257"/>
      <c r="AKX40" s="257"/>
      <c r="AKY40" s="257"/>
      <c r="AKZ40" s="257"/>
      <c r="ALA40" s="257"/>
      <c r="ALB40" s="257"/>
      <c r="ALC40" s="257"/>
      <c r="ALD40" s="257"/>
      <c r="ALE40" s="257"/>
      <c r="ALF40" s="257"/>
      <c r="ALG40" s="257"/>
      <c r="ALH40" s="257"/>
      <c r="ALI40" s="257"/>
      <c r="ALJ40" s="257"/>
      <c r="ALK40" s="257"/>
      <c r="ALL40" s="257"/>
      <c r="ALM40" s="257"/>
      <c r="ALN40" s="257"/>
      <c r="ALO40" s="257"/>
    </row>
    <row r="41" spans="1:1003" s="258" customFormat="1" ht="10.5" customHeight="1" x14ac:dyDescent="0.2">
      <c r="A41" s="248" t="s">
        <v>195</v>
      </c>
      <c r="B41" s="344" t="s">
        <v>180</v>
      </c>
      <c r="C41" s="345"/>
      <c r="D41" s="345"/>
      <c r="E41" s="345"/>
      <c r="F41" s="345"/>
      <c r="G41" s="345"/>
      <c r="H41" s="345"/>
      <c r="I41" s="345"/>
      <c r="J41" s="346"/>
      <c r="K41" s="249"/>
      <c r="L41" s="249"/>
      <c r="M41" s="249"/>
      <c r="N41" s="249"/>
      <c r="O41" s="249"/>
      <c r="P41" s="305" t="s">
        <v>49</v>
      </c>
      <c r="Q41" s="250">
        <f t="shared" si="18"/>
        <v>36</v>
      </c>
      <c r="R41" s="307"/>
      <c r="S41" s="308">
        <f t="shared" si="19"/>
        <v>0</v>
      </c>
      <c r="T41" s="300">
        <f t="shared" si="20"/>
        <v>54</v>
      </c>
      <c r="U41" s="252">
        <f t="shared" si="21"/>
        <v>18</v>
      </c>
      <c r="V41" s="305">
        <f t="shared" si="22"/>
        <v>36</v>
      </c>
      <c r="W41" s="305">
        <f t="shared" si="23"/>
        <v>22</v>
      </c>
      <c r="X41" s="306"/>
      <c r="Y41" s="305">
        <v>14</v>
      </c>
      <c r="Z41" s="306"/>
      <c r="AA41" s="305">
        <f t="shared" si="24"/>
        <v>0</v>
      </c>
      <c r="AB41" s="249"/>
      <c r="AC41" s="255"/>
      <c r="AD41" s="249"/>
      <c r="AE41" s="249"/>
      <c r="AF41" s="249"/>
      <c r="AG41" s="249"/>
      <c r="AH41" s="301"/>
      <c r="AI41" s="255"/>
      <c r="AJ41" s="249"/>
      <c r="AK41" s="249"/>
      <c r="AL41" s="249"/>
      <c r="AM41" s="253"/>
      <c r="AN41" s="254">
        <f t="shared" si="25"/>
        <v>0</v>
      </c>
      <c r="AO41" s="255"/>
      <c r="AP41" s="249">
        <v>0</v>
      </c>
      <c r="AQ41" s="249"/>
      <c r="AR41" s="249"/>
      <c r="AS41" s="254">
        <f t="shared" si="26"/>
        <v>0</v>
      </c>
      <c r="AT41" s="255"/>
      <c r="AU41" s="249">
        <v>0</v>
      </c>
      <c r="AV41" s="249"/>
      <c r="AW41" s="249"/>
      <c r="AX41" s="256">
        <f>AZ41+BA41+BB41</f>
        <v>16</v>
      </c>
      <c r="AY41" s="255"/>
      <c r="AZ41" s="249">
        <v>16</v>
      </c>
      <c r="BA41" s="249"/>
      <c r="BB41" s="253"/>
      <c r="BC41" s="254">
        <f>BE41+BF41+BG41</f>
        <v>20</v>
      </c>
      <c r="BD41" s="255"/>
      <c r="BE41" s="249">
        <v>20</v>
      </c>
      <c r="BF41" s="249"/>
      <c r="BG41" s="253"/>
      <c r="BH41" s="257"/>
      <c r="BI41" s="257"/>
      <c r="BJ41" s="257"/>
      <c r="BK41" s="257"/>
      <c r="BL41" s="257"/>
      <c r="BM41" s="257"/>
      <c r="BN41" s="257"/>
      <c r="BO41" s="257"/>
      <c r="BP41" s="257"/>
      <c r="BQ41" s="257"/>
      <c r="BR41" s="257"/>
      <c r="BS41" s="257"/>
      <c r="BT41" s="257"/>
      <c r="BU41" s="257"/>
      <c r="BV41" s="257"/>
      <c r="BW41" s="257"/>
      <c r="BX41" s="257"/>
      <c r="BY41" s="257"/>
      <c r="BZ41" s="257"/>
      <c r="CA41" s="257"/>
      <c r="CB41" s="257"/>
      <c r="CC41" s="257"/>
      <c r="CD41" s="257"/>
      <c r="CE41" s="257"/>
      <c r="CF41" s="257"/>
      <c r="CG41" s="257"/>
      <c r="CH41" s="257"/>
      <c r="CI41" s="257"/>
      <c r="CJ41" s="257"/>
      <c r="CK41" s="257"/>
      <c r="CL41" s="257"/>
      <c r="CM41" s="257"/>
      <c r="CN41" s="257"/>
      <c r="CO41" s="257"/>
      <c r="CP41" s="257"/>
      <c r="CQ41" s="257"/>
      <c r="CR41" s="257"/>
      <c r="CS41" s="257"/>
      <c r="CT41" s="257"/>
      <c r="CU41" s="257"/>
      <c r="CV41" s="257"/>
      <c r="CW41" s="257"/>
      <c r="CX41" s="257"/>
      <c r="CY41" s="257"/>
      <c r="CZ41" s="257"/>
      <c r="DA41" s="257"/>
      <c r="DB41" s="257"/>
      <c r="DC41" s="257"/>
      <c r="DD41" s="257"/>
      <c r="DE41" s="257"/>
      <c r="DF41" s="257"/>
      <c r="DG41" s="257"/>
      <c r="DH41" s="257"/>
      <c r="DI41" s="257"/>
      <c r="DJ41" s="257"/>
      <c r="DK41" s="257"/>
      <c r="DL41" s="257"/>
      <c r="DM41" s="257"/>
      <c r="DN41" s="257"/>
      <c r="DO41" s="257"/>
      <c r="DP41" s="257"/>
      <c r="DQ41" s="257"/>
      <c r="DR41" s="257"/>
      <c r="DS41" s="257"/>
      <c r="DT41" s="257"/>
      <c r="DU41" s="257"/>
      <c r="DV41" s="257"/>
      <c r="DW41" s="257"/>
      <c r="DX41" s="257"/>
      <c r="DY41" s="257"/>
      <c r="DZ41" s="257"/>
      <c r="EA41" s="257"/>
      <c r="EB41" s="257"/>
      <c r="EC41" s="257"/>
      <c r="ED41" s="257"/>
      <c r="EE41" s="257"/>
      <c r="EF41" s="257"/>
      <c r="EG41" s="257"/>
      <c r="EH41" s="257"/>
      <c r="EI41" s="257"/>
      <c r="EJ41" s="257"/>
      <c r="EK41" s="257"/>
      <c r="EL41" s="257"/>
      <c r="EM41" s="257"/>
      <c r="EN41" s="257"/>
      <c r="EO41" s="257"/>
      <c r="EP41" s="257"/>
      <c r="EQ41" s="257"/>
      <c r="ER41" s="257"/>
      <c r="ES41" s="257"/>
      <c r="ET41" s="257"/>
      <c r="EU41" s="257"/>
      <c r="EV41" s="257"/>
      <c r="EW41" s="257"/>
      <c r="EX41" s="257"/>
      <c r="EY41" s="257"/>
      <c r="EZ41" s="257"/>
      <c r="FA41" s="257"/>
      <c r="FB41" s="257"/>
      <c r="FC41" s="257"/>
      <c r="FD41" s="257"/>
      <c r="FE41" s="257"/>
      <c r="FF41" s="257"/>
      <c r="FG41" s="257"/>
      <c r="FH41" s="257"/>
      <c r="FI41" s="257"/>
      <c r="FJ41" s="257"/>
      <c r="FK41" s="257"/>
      <c r="FL41" s="257"/>
      <c r="FM41" s="257"/>
      <c r="FN41" s="257"/>
      <c r="FO41" s="257"/>
      <c r="FP41" s="257"/>
      <c r="FQ41" s="257"/>
      <c r="FR41" s="257"/>
      <c r="FS41" s="257"/>
      <c r="FT41" s="257"/>
      <c r="FU41" s="257"/>
      <c r="FV41" s="257"/>
      <c r="FW41" s="257"/>
      <c r="FX41" s="257"/>
      <c r="FY41" s="257"/>
      <c r="FZ41" s="257"/>
      <c r="GA41" s="257"/>
      <c r="GB41" s="257"/>
      <c r="GC41" s="257"/>
      <c r="GD41" s="257"/>
      <c r="GE41" s="257"/>
      <c r="GF41" s="257"/>
      <c r="GG41" s="257"/>
      <c r="GH41" s="257"/>
      <c r="GI41" s="257"/>
      <c r="GJ41" s="257"/>
      <c r="GK41" s="257"/>
      <c r="GL41" s="257"/>
      <c r="GM41" s="257"/>
      <c r="GN41" s="257"/>
      <c r="GO41" s="257"/>
      <c r="GP41" s="257"/>
      <c r="GQ41" s="257"/>
      <c r="GR41" s="257"/>
      <c r="GS41" s="257"/>
      <c r="GT41" s="257"/>
      <c r="GU41" s="257"/>
      <c r="GV41" s="257"/>
      <c r="GW41" s="257"/>
      <c r="GX41" s="257"/>
      <c r="GY41" s="257"/>
      <c r="GZ41" s="257"/>
      <c r="HA41" s="257"/>
      <c r="HB41" s="257"/>
      <c r="HC41" s="257"/>
      <c r="HD41" s="257"/>
      <c r="HE41" s="257"/>
      <c r="HF41" s="257"/>
      <c r="HG41" s="257"/>
      <c r="HH41" s="257"/>
      <c r="HI41" s="257"/>
      <c r="HJ41" s="257"/>
      <c r="HK41" s="257"/>
      <c r="HL41" s="257"/>
      <c r="HM41" s="257"/>
      <c r="HN41" s="257"/>
      <c r="HO41" s="257"/>
      <c r="HP41" s="257"/>
      <c r="HQ41" s="257"/>
      <c r="HR41" s="257"/>
      <c r="HS41" s="257"/>
      <c r="HT41" s="257"/>
      <c r="HU41" s="257"/>
      <c r="HV41" s="257"/>
      <c r="HW41" s="257"/>
      <c r="HX41" s="257"/>
      <c r="HY41" s="257"/>
      <c r="HZ41" s="257"/>
      <c r="IA41" s="257"/>
      <c r="IB41" s="257"/>
      <c r="IC41" s="257"/>
      <c r="ID41" s="257"/>
      <c r="IE41" s="257"/>
      <c r="IF41" s="257"/>
      <c r="IG41" s="257"/>
      <c r="IH41" s="257"/>
      <c r="II41" s="257"/>
      <c r="IJ41" s="257"/>
      <c r="IK41" s="257"/>
      <c r="IL41" s="257"/>
      <c r="IM41" s="257"/>
      <c r="IN41" s="257"/>
      <c r="IO41" s="257"/>
      <c r="IP41" s="257"/>
      <c r="IQ41" s="257"/>
      <c r="IR41" s="257"/>
      <c r="IS41" s="257"/>
      <c r="IT41" s="257"/>
      <c r="IU41" s="257"/>
      <c r="IV41" s="257"/>
      <c r="IW41" s="257"/>
      <c r="IX41" s="257"/>
      <c r="IY41" s="257"/>
      <c r="IZ41" s="257"/>
      <c r="JA41" s="257"/>
      <c r="JB41" s="257"/>
      <c r="JC41" s="257"/>
      <c r="JD41" s="257"/>
      <c r="JE41" s="257"/>
      <c r="JF41" s="257"/>
      <c r="JG41" s="257"/>
      <c r="JH41" s="257"/>
      <c r="JI41" s="257"/>
      <c r="JJ41" s="257"/>
      <c r="JK41" s="257"/>
      <c r="JL41" s="257"/>
      <c r="JM41" s="257"/>
      <c r="JN41" s="257"/>
      <c r="JO41" s="257"/>
      <c r="JP41" s="257"/>
      <c r="JQ41" s="257"/>
      <c r="JR41" s="257"/>
      <c r="JS41" s="257"/>
      <c r="JT41" s="257"/>
      <c r="JU41" s="257"/>
      <c r="JV41" s="257"/>
      <c r="JW41" s="257"/>
      <c r="JX41" s="257"/>
      <c r="JY41" s="257"/>
      <c r="JZ41" s="257"/>
      <c r="KA41" s="257"/>
      <c r="KB41" s="257"/>
      <c r="KC41" s="257"/>
      <c r="KD41" s="257"/>
      <c r="KE41" s="257"/>
      <c r="KF41" s="257"/>
      <c r="KG41" s="257"/>
      <c r="KH41" s="257"/>
      <c r="KI41" s="257"/>
      <c r="KJ41" s="257"/>
      <c r="KK41" s="257"/>
      <c r="KL41" s="257"/>
      <c r="KM41" s="257"/>
      <c r="KN41" s="257"/>
      <c r="KO41" s="257"/>
      <c r="KP41" s="257"/>
      <c r="KQ41" s="257"/>
      <c r="KR41" s="257"/>
      <c r="KS41" s="257"/>
      <c r="KT41" s="257"/>
      <c r="KU41" s="257"/>
      <c r="KV41" s="257"/>
      <c r="KW41" s="257"/>
      <c r="KX41" s="257"/>
      <c r="KY41" s="257"/>
      <c r="KZ41" s="257"/>
      <c r="LA41" s="257"/>
      <c r="LB41" s="257"/>
      <c r="LC41" s="257"/>
      <c r="LD41" s="257"/>
      <c r="LE41" s="257"/>
      <c r="LF41" s="257"/>
      <c r="LG41" s="257"/>
      <c r="LH41" s="257"/>
      <c r="LI41" s="257"/>
      <c r="LJ41" s="257"/>
      <c r="LK41" s="257"/>
      <c r="LL41" s="257"/>
      <c r="LM41" s="257"/>
      <c r="LN41" s="257"/>
      <c r="LO41" s="257"/>
      <c r="LP41" s="257"/>
      <c r="LQ41" s="257"/>
      <c r="LR41" s="257"/>
      <c r="LS41" s="257"/>
      <c r="LT41" s="257"/>
      <c r="LU41" s="257"/>
      <c r="LV41" s="257"/>
      <c r="LW41" s="257"/>
      <c r="LX41" s="257"/>
      <c r="LY41" s="257"/>
      <c r="LZ41" s="257"/>
      <c r="MA41" s="257"/>
      <c r="MB41" s="257"/>
      <c r="MC41" s="257"/>
      <c r="MD41" s="257"/>
      <c r="ME41" s="257"/>
      <c r="MF41" s="257"/>
      <c r="MG41" s="257"/>
      <c r="MH41" s="257"/>
      <c r="MI41" s="257"/>
      <c r="MJ41" s="257"/>
      <c r="MK41" s="257"/>
      <c r="ML41" s="257"/>
      <c r="MM41" s="257"/>
      <c r="MN41" s="257"/>
      <c r="MO41" s="257"/>
      <c r="MP41" s="257"/>
      <c r="MQ41" s="257"/>
      <c r="MR41" s="257"/>
      <c r="MS41" s="257"/>
      <c r="MT41" s="257"/>
      <c r="MU41" s="257"/>
      <c r="MV41" s="257"/>
      <c r="MW41" s="257"/>
      <c r="MX41" s="257"/>
      <c r="MY41" s="257"/>
      <c r="MZ41" s="257"/>
      <c r="NA41" s="257"/>
      <c r="NB41" s="257"/>
      <c r="NC41" s="257"/>
      <c r="ND41" s="257"/>
      <c r="NE41" s="257"/>
      <c r="NF41" s="257"/>
      <c r="NG41" s="257"/>
      <c r="NH41" s="257"/>
      <c r="NI41" s="257"/>
      <c r="NJ41" s="257"/>
      <c r="NK41" s="257"/>
      <c r="NL41" s="257"/>
      <c r="NM41" s="257"/>
      <c r="NN41" s="257"/>
      <c r="NO41" s="257"/>
      <c r="NP41" s="257"/>
      <c r="NQ41" s="257"/>
      <c r="NR41" s="257"/>
      <c r="NS41" s="257"/>
      <c r="NT41" s="257"/>
      <c r="NU41" s="257"/>
      <c r="NV41" s="257"/>
      <c r="NW41" s="257"/>
      <c r="NX41" s="257"/>
      <c r="NY41" s="257"/>
      <c r="NZ41" s="257"/>
      <c r="OA41" s="257"/>
      <c r="OB41" s="257"/>
      <c r="OC41" s="257"/>
      <c r="OD41" s="257"/>
      <c r="OE41" s="257"/>
      <c r="OF41" s="257"/>
      <c r="OG41" s="257"/>
      <c r="OH41" s="257"/>
      <c r="OI41" s="257"/>
      <c r="OJ41" s="257"/>
      <c r="OK41" s="257"/>
      <c r="OL41" s="257"/>
      <c r="OM41" s="257"/>
      <c r="ON41" s="257"/>
      <c r="OO41" s="257"/>
      <c r="OP41" s="257"/>
      <c r="OQ41" s="257"/>
      <c r="OR41" s="257"/>
      <c r="OS41" s="257"/>
      <c r="OT41" s="257"/>
      <c r="OU41" s="257"/>
      <c r="OV41" s="257"/>
      <c r="OW41" s="257"/>
      <c r="OX41" s="257"/>
      <c r="OY41" s="257"/>
      <c r="OZ41" s="257"/>
      <c r="PA41" s="257"/>
      <c r="PB41" s="257"/>
      <c r="PC41" s="257"/>
      <c r="PD41" s="257"/>
      <c r="PE41" s="257"/>
      <c r="PF41" s="257"/>
      <c r="PG41" s="257"/>
      <c r="PH41" s="257"/>
      <c r="PI41" s="257"/>
      <c r="PJ41" s="257"/>
      <c r="PK41" s="257"/>
      <c r="PL41" s="257"/>
      <c r="PM41" s="257"/>
      <c r="PN41" s="257"/>
      <c r="PO41" s="257"/>
      <c r="PP41" s="257"/>
      <c r="PQ41" s="257"/>
      <c r="PR41" s="257"/>
      <c r="PS41" s="257"/>
      <c r="PT41" s="257"/>
      <c r="PU41" s="257"/>
      <c r="PV41" s="257"/>
      <c r="PW41" s="257"/>
      <c r="PX41" s="257"/>
      <c r="PY41" s="257"/>
      <c r="PZ41" s="257"/>
      <c r="QA41" s="257"/>
      <c r="QB41" s="257"/>
      <c r="QC41" s="257"/>
      <c r="QD41" s="257"/>
      <c r="QE41" s="257"/>
      <c r="QF41" s="257"/>
      <c r="QG41" s="257"/>
      <c r="QH41" s="257"/>
      <c r="QI41" s="257"/>
      <c r="QJ41" s="257"/>
      <c r="QK41" s="257"/>
      <c r="QL41" s="257"/>
      <c r="QM41" s="257"/>
      <c r="QN41" s="257"/>
      <c r="QO41" s="257"/>
      <c r="QP41" s="257"/>
      <c r="QQ41" s="257"/>
      <c r="QR41" s="257"/>
      <c r="QS41" s="257"/>
      <c r="QT41" s="257"/>
      <c r="QU41" s="257"/>
      <c r="QV41" s="257"/>
      <c r="QW41" s="257"/>
      <c r="QX41" s="257"/>
      <c r="QY41" s="257"/>
      <c r="QZ41" s="257"/>
      <c r="RA41" s="257"/>
      <c r="RB41" s="257"/>
      <c r="RC41" s="257"/>
      <c r="RD41" s="257"/>
      <c r="RE41" s="257"/>
      <c r="RF41" s="257"/>
      <c r="RG41" s="257"/>
      <c r="RH41" s="257"/>
      <c r="RI41" s="257"/>
      <c r="RJ41" s="257"/>
      <c r="RK41" s="257"/>
      <c r="RL41" s="257"/>
      <c r="RM41" s="257"/>
      <c r="RN41" s="257"/>
      <c r="RO41" s="257"/>
      <c r="RP41" s="257"/>
      <c r="RQ41" s="257"/>
      <c r="RR41" s="257"/>
      <c r="RS41" s="257"/>
      <c r="RT41" s="257"/>
      <c r="RU41" s="257"/>
      <c r="RV41" s="257"/>
      <c r="RW41" s="257"/>
      <c r="RX41" s="257"/>
      <c r="RY41" s="257"/>
      <c r="RZ41" s="257"/>
      <c r="SA41" s="257"/>
      <c r="SB41" s="257"/>
      <c r="SC41" s="257"/>
      <c r="SD41" s="257"/>
      <c r="SE41" s="257"/>
      <c r="SF41" s="257"/>
      <c r="SG41" s="257"/>
      <c r="SH41" s="257"/>
      <c r="SI41" s="257"/>
      <c r="SJ41" s="257"/>
      <c r="SK41" s="257"/>
      <c r="SL41" s="257"/>
      <c r="SM41" s="257"/>
      <c r="SN41" s="257"/>
      <c r="SO41" s="257"/>
      <c r="SP41" s="257"/>
      <c r="SQ41" s="257"/>
      <c r="SR41" s="257"/>
      <c r="SS41" s="257"/>
      <c r="ST41" s="257"/>
      <c r="SU41" s="257"/>
      <c r="SV41" s="257"/>
      <c r="SW41" s="257"/>
      <c r="SX41" s="257"/>
      <c r="SY41" s="257"/>
      <c r="SZ41" s="257"/>
      <c r="TA41" s="257"/>
      <c r="TB41" s="257"/>
      <c r="TC41" s="257"/>
      <c r="TD41" s="257"/>
      <c r="TE41" s="257"/>
      <c r="TF41" s="257"/>
      <c r="TG41" s="257"/>
      <c r="TH41" s="257"/>
      <c r="TI41" s="257"/>
      <c r="TJ41" s="257"/>
      <c r="TK41" s="257"/>
      <c r="TL41" s="257"/>
      <c r="TM41" s="257"/>
      <c r="TN41" s="257"/>
      <c r="TO41" s="257"/>
      <c r="TP41" s="257"/>
      <c r="TQ41" s="257"/>
      <c r="TR41" s="257"/>
      <c r="TS41" s="257"/>
      <c r="TT41" s="257"/>
      <c r="TU41" s="257"/>
      <c r="TV41" s="257"/>
      <c r="TW41" s="257"/>
      <c r="TX41" s="257"/>
      <c r="TY41" s="257"/>
      <c r="TZ41" s="257"/>
      <c r="UA41" s="257"/>
      <c r="UB41" s="257"/>
      <c r="UC41" s="257"/>
      <c r="UD41" s="257"/>
      <c r="UE41" s="257"/>
      <c r="UF41" s="257"/>
      <c r="UG41" s="257"/>
      <c r="UH41" s="257"/>
      <c r="UI41" s="257"/>
      <c r="UJ41" s="257"/>
      <c r="UK41" s="257"/>
      <c r="UL41" s="257"/>
      <c r="UM41" s="257"/>
      <c r="UN41" s="257"/>
      <c r="UO41" s="257"/>
      <c r="UP41" s="257"/>
      <c r="UQ41" s="257"/>
      <c r="UR41" s="257"/>
      <c r="US41" s="257"/>
      <c r="UT41" s="257"/>
      <c r="UU41" s="257"/>
      <c r="UV41" s="257"/>
      <c r="UW41" s="257"/>
      <c r="UX41" s="257"/>
      <c r="UY41" s="257"/>
      <c r="UZ41" s="257"/>
      <c r="VA41" s="257"/>
      <c r="VB41" s="257"/>
      <c r="VC41" s="257"/>
      <c r="VD41" s="257"/>
      <c r="VE41" s="257"/>
      <c r="VF41" s="257"/>
      <c r="VG41" s="257"/>
      <c r="VH41" s="257"/>
      <c r="VI41" s="257"/>
      <c r="VJ41" s="257"/>
      <c r="VK41" s="257"/>
      <c r="VL41" s="257"/>
      <c r="VM41" s="257"/>
      <c r="VN41" s="257"/>
      <c r="VO41" s="257"/>
      <c r="VP41" s="257"/>
      <c r="VQ41" s="257"/>
      <c r="VR41" s="257"/>
      <c r="VS41" s="257"/>
      <c r="VT41" s="257"/>
      <c r="VU41" s="257"/>
      <c r="VV41" s="257"/>
      <c r="VW41" s="257"/>
      <c r="VX41" s="257"/>
      <c r="VY41" s="257"/>
      <c r="VZ41" s="257"/>
      <c r="WA41" s="257"/>
      <c r="WB41" s="257"/>
      <c r="WC41" s="257"/>
      <c r="WD41" s="257"/>
      <c r="WE41" s="257"/>
      <c r="WF41" s="257"/>
      <c r="WG41" s="257"/>
      <c r="WH41" s="257"/>
      <c r="WI41" s="257"/>
      <c r="WJ41" s="257"/>
      <c r="WK41" s="257"/>
      <c r="WL41" s="257"/>
      <c r="WM41" s="257"/>
      <c r="WN41" s="257"/>
      <c r="WO41" s="257"/>
      <c r="WP41" s="257"/>
      <c r="WQ41" s="257"/>
      <c r="WR41" s="257"/>
      <c r="WS41" s="257"/>
      <c r="WT41" s="257"/>
      <c r="WU41" s="257"/>
      <c r="WV41" s="257"/>
      <c r="WW41" s="257"/>
      <c r="WX41" s="257"/>
      <c r="WY41" s="257"/>
      <c r="WZ41" s="257"/>
      <c r="XA41" s="257"/>
      <c r="XB41" s="257"/>
      <c r="XC41" s="257"/>
      <c r="XD41" s="257"/>
      <c r="XE41" s="257"/>
      <c r="XF41" s="257"/>
      <c r="XG41" s="257"/>
      <c r="XH41" s="257"/>
      <c r="XI41" s="257"/>
      <c r="XJ41" s="257"/>
      <c r="XK41" s="257"/>
      <c r="XL41" s="257"/>
      <c r="XM41" s="257"/>
      <c r="XN41" s="257"/>
      <c r="XO41" s="257"/>
      <c r="XP41" s="257"/>
      <c r="XQ41" s="257"/>
      <c r="XR41" s="257"/>
      <c r="XS41" s="257"/>
      <c r="XT41" s="257"/>
      <c r="XU41" s="257"/>
      <c r="XV41" s="257"/>
      <c r="XW41" s="257"/>
      <c r="XX41" s="257"/>
      <c r="XY41" s="257"/>
      <c r="XZ41" s="257"/>
      <c r="YA41" s="257"/>
      <c r="YB41" s="257"/>
      <c r="YC41" s="257"/>
      <c r="YD41" s="257"/>
      <c r="YE41" s="257"/>
      <c r="YF41" s="257"/>
      <c r="YG41" s="257"/>
      <c r="YH41" s="257"/>
      <c r="YI41" s="257"/>
      <c r="YJ41" s="257"/>
      <c r="YK41" s="257"/>
      <c r="YL41" s="257"/>
      <c r="YM41" s="257"/>
      <c r="YN41" s="257"/>
      <c r="YO41" s="257"/>
      <c r="YP41" s="257"/>
      <c r="YQ41" s="257"/>
      <c r="YR41" s="257"/>
      <c r="YS41" s="257"/>
      <c r="YT41" s="257"/>
      <c r="YU41" s="257"/>
      <c r="YV41" s="257"/>
      <c r="YW41" s="257"/>
      <c r="YX41" s="257"/>
      <c r="YY41" s="257"/>
      <c r="YZ41" s="257"/>
      <c r="ZA41" s="257"/>
      <c r="ZB41" s="257"/>
      <c r="ZC41" s="257"/>
      <c r="ZD41" s="257"/>
      <c r="ZE41" s="257"/>
      <c r="ZF41" s="257"/>
      <c r="ZG41" s="257"/>
      <c r="ZH41" s="257"/>
      <c r="ZI41" s="257"/>
      <c r="ZJ41" s="257"/>
      <c r="ZK41" s="257"/>
      <c r="ZL41" s="257"/>
      <c r="ZM41" s="257"/>
      <c r="ZN41" s="257"/>
      <c r="ZO41" s="257"/>
      <c r="ZP41" s="257"/>
      <c r="ZQ41" s="257"/>
      <c r="ZR41" s="257"/>
      <c r="ZS41" s="257"/>
      <c r="ZT41" s="257"/>
      <c r="ZU41" s="257"/>
      <c r="ZV41" s="257"/>
      <c r="ZW41" s="257"/>
      <c r="ZX41" s="257"/>
      <c r="ZY41" s="257"/>
      <c r="ZZ41" s="257"/>
      <c r="AAA41" s="257"/>
      <c r="AAB41" s="257"/>
      <c r="AAC41" s="257"/>
      <c r="AAD41" s="257"/>
      <c r="AAE41" s="257"/>
      <c r="AAF41" s="257"/>
      <c r="AAG41" s="257"/>
      <c r="AAH41" s="257"/>
      <c r="AAI41" s="257"/>
      <c r="AAJ41" s="257"/>
      <c r="AAK41" s="257"/>
      <c r="AAL41" s="257"/>
      <c r="AAM41" s="257"/>
      <c r="AAN41" s="257"/>
      <c r="AAO41" s="257"/>
      <c r="AAP41" s="257"/>
      <c r="AAQ41" s="257"/>
      <c r="AAR41" s="257"/>
      <c r="AAS41" s="257"/>
      <c r="AAT41" s="257"/>
      <c r="AAU41" s="257"/>
      <c r="AAV41" s="257"/>
      <c r="AAW41" s="257"/>
      <c r="AAX41" s="257"/>
      <c r="AAY41" s="257"/>
      <c r="AAZ41" s="257"/>
      <c r="ABA41" s="257"/>
      <c r="ABB41" s="257"/>
      <c r="ABC41" s="257"/>
      <c r="ABD41" s="257"/>
      <c r="ABE41" s="257"/>
      <c r="ABF41" s="257"/>
      <c r="ABG41" s="257"/>
      <c r="ABH41" s="257"/>
      <c r="ABI41" s="257"/>
      <c r="ABJ41" s="257"/>
      <c r="ABK41" s="257"/>
      <c r="ABL41" s="257"/>
      <c r="ABM41" s="257"/>
      <c r="ABN41" s="257"/>
      <c r="ABO41" s="257"/>
      <c r="ABP41" s="257"/>
      <c r="ABQ41" s="257"/>
      <c r="ABR41" s="257"/>
      <c r="ABS41" s="257"/>
      <c r="ABT41" s="257"/>
      <c r="ABU41" s="257"/>
      <c r="ABV41" s="257"/>
      <c r="ABW41" s="257"/>
      <c r="ABX41" s="257"/>
      <c r="ABY41" s="257"/>
      <c r="ABZ41" s="257"/>
      <c r="ACA41" s="257"/>
      <c r="ACB41" s="257"/>
      <c r="ACC41" s="257"/>
      <c r="ACD41" s="257"/>
      <c r="ACE41" s="257"/>
      <c r="ACF41" s="257"/>
      <c r="ACG41" s="257"/>
      <c r="ACH41" s="257"/>
      <c r="ACI41" s="257"/>
      <c r="ACJ41" s="257"/>
      <c r="ACK41" s="257"/>
      <c r="ACL41" s="257"/>
      <c r="ACM41" s="257"/>
      <c r="ACN41" s="257"/>
      <c r="ACO41" s="257"/>
      <c r="ACP41" s="257"/>
      <c r="ACQ41" s="257"/>
      <c r="ACR41" s="257"/>
      <c r="ACS41" s="257"/>
      <c r="ACT41" s="257"/>
      <c r="ACU41" s="257"/>
      <c r="ACV41" s="257"/>
      <c r="ACW41" s="257"/>
      <c r="ACX41" s="257"/>
      <c r="ACY41" s="257"/>
      <c r="ACZ41" s="257"/>
      <c r="ADA41" s="257"/>
      <c r="ADB41" s="257"/>
      <c r="ADC41" s="257"/>
      <c r="ADD41" s="257"/>
      <c r="ADE41" s="257"/>
      <c r="ADF41" s="257"/>
      <c r="ADG41" s="257"/>
      <c r="ADH41" s="257"/>
      <c r="ADI41" s="257"/>
      <c r="ADJ41" s="257"/>
      <c r="ADK41" s="257"/>
      <c r="ADL41" s="257"/>
      <c r="ADM41" s="257"/>
      <c r="ADN41" s="257"/>
      <c r="ADO41" s="257"/>
      <c r="ADP41" s="257"/>
      <c r="ADQ41" s="257"/>
      <c r="ADR41" s="257"/>
      <c r="ADS41" s="257"/>
      <c r="ADT41" s="257"/>
      <c r="ADU41" s="257"/>
      <c r="ADV41" s="257"/>
      <c r="ADW41" s="257"/>
      <c r="ADX41" s="257"/>
      <c r="ADY41" s="257"/>
      <c r="ADZ41" s="257"/>
      <c r="AEA41" s="257"/>
      <c r="AEB41" s="257"/>
      <c r="AEC41" s="257"/>
      <c r="AED41" s="257"/>
      <c r="AEE41" s="257"/>
      <c r="AEF41" s="257"/>
      <c r="AEG41" s="257"/>
      <c r="AEH41" s="257"/>
      <c r="AEI41" s="257"/>
      <c r="AEJ41" s="257"/>
      <c r="AEK41" s="257"/>
      <c r="AEL41" s="257"/>
      <c r="AEM41" s="257"/>
      <c r="AEN41" s="257"/>
      <c r="AEO41" s="257"/>
      <c r="AEP41" s="257"/>
      <c r="AEQ41" s="257"/>
      <c r="AER41" s="257"/>
      <c r="AES41" s="257"/>
      <c r="AET41" s="257"/>
      <c r="AEU41" s="257"/>
      <c r="AEV41" s="257"/>
      <c r="AEW41" s="257"/>
      <c r="AEX41" s="257"/>
      <c r="AEY41" s="257"/>
      <c r="AEZ41" s="257"/>
      <c r="AFA41" s="257"/>
      <c r="AFB41" s="257"/>
      <c r="AFC41" s="257"/>
      <c r="AFD41" s="257"/>
      <c r="AFE41" s="257"/>
      <c r="AFF41" s="257"/>
      <c r="AFG41" s="257"/>
      <c r="AFH41" s="257"/>
      <c r="AFI41" s="257"/>
      <c r="AFJ41" s="257"/>
      <c r="AFK41" s="257"/>
      <c r="AFL41" s="257"/>
      <c r="AFM41" s="257"/>
      <c r="AFN41" s="257"/>
      <c r="AFO41" s="257"/>
      <c r="AFP41" s="257"/>
      <c r="AFQ41" s="257"/>
      <c r="AFR41" s="257"/>
      <c r="AFS41" s="257"/>
      <c r="AFT41" s="257"/>
      <c r="AFU41" s="257"/>
      <c r="AFV41" s="257"/>
      <c r="AFW41" s="257"/>
      <c r="AFX41" s="257"/>
      <c r="AFY41" s="257"/>
      <c r="AFZ41" s="257"/>
      <c r="AGA41" s="257"/>
      <c r="AGB41" s="257"/>
      <c r="AGC41" s="257"/>
      <c r="AGD41" s="257"/>
      <c r="AGE41" s="257"/>
      <c r="AGF41" s="257"/>
      <c r="AGG41" s="257"/>
      <c r="AGH41" s="257"/>
      <c r="AGI41" s="257"/>
      <c r="AGJ41" s="257"/>
      <c r="AGK41" s="257"/>
      <c r="AGL41" s="257"/>
      <c r="AGM41" s="257"/>
      <c r="AGN41" s="257"/>
      <c r="AGO41" s="257"/>
      <c r="AGP41" s="257"/>
      <c r="AGQ41" s="257"/>
      <c r="AGR41" s="257"/>
      <c r="AGS41" s="257"/>
      <c r="AGT41" s="257"/>
      <c r="AGU41" s="257"/>
      <c r="AGV41" s="257"/>
      <c r="AGW41" s="257"/>
      <c r="AGX41" s="257"/>
      <c r="AGY41" s="257"/>
      <c r="AGZ41" s="257"/>
      <c r="AHA41" s="257"/>
      <c r="AHB41" s="257"/>
      <c r="AHC41" s="257"/>
      <c r="AHD41" s="257"/>
      <c r="AHE41" s="257"/>
      <c r="AHF41" s="257"/>
      <c r="AHG41" s="257"/>
      <c r="AHH41" s="257"/>
      <c r="AHI41" s="257"/>
      <c r="AHJ41" s="257"/>
      <c r="AHK41" s="257"/>
      <c r="AHL41" s="257"/>
      <c r="AHM41" s="257"/>
      <c r="AHN41" s="257"/>
      <c r="AHO41" s="257"/>
      <c r="AHP41" s="257"/>
      <c r="AHQ41" s="257"/>
      <c r="AHR41" s="257"/>
      <c r="AHS41" s="257"/>
      <c r="AHT41" s="257"/>
      <c r="AHU41" s="257"/>
      <c r="AHV41" s="257"/>
      <c r="AHW41" s="257"/>
      <c r="AHX41" s="257"/>
      <c r="AHY41" s="257"/>
      <c r="AHZ41" s="257"/>
      <c r="AIA41" s="257"/>
      <c r="AIB41" s="257"/>
      <c r="AIC41" s="257"/>
      <c r="AID41" s="257"/>
      <c r="AIE41" s="257"/>
      <c r="AIF41" s="257"/>
      <c r="AIG41" s="257"/>
      <c r="AIH41" s="257"/>
      <c r="AII41" s="257"/>
      <c r="AIJ41" s="257"/>
      <c r="AIK41" s="257"/>
      <c r="AIL41" s="257"/>
      <c r="AIM41" s="257"/>
      <c r="AIN41" s="257"/>
      <c r="AIO41" s="257"/>
      <c r="AIP41" s="257"/>
      <c r="AIQ41" s="257"/>
      <c r="AIR41" s="257"/>
      <c r="AIS41" s="257"/>
      <c r="AIT41" s="257"/>
      <c r="AIU41" s="257"/>
      <c r="AIV41" s="257"/>
      <c r="AIW41" s="257"/>
      <c r="AIX41" s="257"/>
      <c r="AIY41" s="257"/>
      <c r="AIZ41" s="257"/>
      <c r="AJA41" s="257"/>
      <c r="AJB41" s="257"/>
      <c r="AJC41" s="257"/>
      <c r="AJD41" s="257"/>
      <c r="AJE41" s="257"/>
      <c r="AJF41" s="257"/>
      <c r="AJG41" s="257"/>
      <c r="AJH41" s="257"/>
      <c r="AJI41" s="257"/>
      <c r="AJJ41" s="257"/>
      <c r="AJK41" s="257"/>
      <c r="AJL41" s="257"/>
      <c r="AJM41" s="257"/>
      <c r="AJN41" s="257"/>
      <c r="AJO41" s="257"/>
      <c r="AJP41" s="257"/>
      <c r="AJQ41" s="257"/>
      <c r="AJR41" s="257"/>
      <c r="AJS41" s="257"/>
      <c r="AJT41" s="257"/>
      <c r="AJU41" s="257"/>
      <c r="AJV41" s="257"/>
      <c r="AJW41" s="257"/>
      <c r="AJX41" s="257"/>
      <c r="AJY41" s="257"/>
      <c r="AJZ41" s="257"/>
      <c r="AKA41" s="257"/>
      <c r="AKB41" s="257"/>
      <c r="AKC41" s="257"/>
      <c r="AKD41" s="257"/>
      <c r="AKE41" s="257"/>
      <c r="AKF41" s="257"/>
      <c r="AKG41" s="257"/>
      <c r="AKH41" s="257"/>
      <c r="AKI41" s="257"/>
      <c r="AKJ41" s="257"/>
      <c r="AKK41" s="257"/>
      <c r="AKL41" s="257"/>
      <c r="AKM41" s="257"/>
      <c r="AKN41" s="257"/>
      <c r="AKO41" s="257"/>
      <c r="AKP41" s="257"/>
      <c r="AKQ41" s="257"/>
      <c r="AKR41" s="257"/>
      <c r="AKS41" s="257"/>
      <c r="AKT41" s="257"/>
      <c r="AKU41" s="257"/>
      <c r="AKV41" s="257"/>
      <c r="AKW41" s="257"/>
      <c r="AKX41" s="257"/>
      <c r="AKY41" s="257"/>
      <c r="AKZ41" s="257"/>
      <c r="ALA41" s="257"/>
      <c r="ALB41" s="257"/>
      <c r="ALC41" s="257"/>
      <c r="ALD41" s="257"/>
      <c r="ALE41" s="257"/>
      <c r="ALF41" s="257"/>
      <c r="ALG41" s="257"/>
      <c r="ALH41" s="257"/>
      <c r="ALI41" s="257"/>
      <c r="ALJ41" s="257"/>
      <c r="ALK41" s="257"/>
      <c r="ALL41" s="257"/>
      <c r="ALM41" s="257"/>
      <c r="ALN41" s="257"/>
      <c r="ALO41" s="257"/>
    </row>
    <row r="42" spans="1:1003" s="258" customFormat="1" ht="10.5" customHeight="1" x14ac:dyDescent="0.2">
      <c r="A42" s="248" t="s">
        <v>207</v>
      </c>
      <c r="B42" s="344" t="s">
        <v>181</v>
      </c>
      <c r="C42" s="345"/>
      <c r="D42" s="345"/>
      <c r="E42" s="345"/>
      <c r="F42" s="345"/>
      <c r="G42" s="345"/>
      <c r="H42" s="345"/>
      <c r="I42" s="345"/>
      <c r="J42" s="346"/>
      <c r="K42" s="249"/>
      <c r="L42" s="249"/>
      <c r="M42" s="249"/>
      <c r="N42" s="249"/>
      <c r="O42" s="249"/>
      <c r="P42" s="305" t="s">
        <v>49</v>
      </c>
      <c r="Q42" s="250">
        <f t="shared" si="18"/>
        <v>48</v>
      </c>
      <c r="R42" s="307"/>
      <c r="S42" s="308">
        <f t="shared" si="19"/>
        <v>0</v>
      </c>
      <c r="T42" s="300">
        <f t="shared" si="20"/>
        <v>72</v>
      </c>
      <c r="U42" s="252">
        <f t="shared" si="21"/>
        <v>24</v>
      </c>
      <c r="V42" s="305">
        <f t="shared" si="22"/>
        <v>48</v>
      </c>
      <c r="W42" s="305">
        <f t="shared" si="23"/>
        <v>20</v>
      </c>
      <c r="X42" s="306"/>
      <c r="Y42" s="305">
        <v>28</v>
      </c>
      <c r="Z42" s="306"/>
      <c r="AA42" s="305">
        <f t="shared" si="24"/>
        <v>0</v>
      </c>
      <c r="AB42" s="305">
        <f>AD42+AF42+AG42</f>
        <v>0</v>
      </c>
      <c r="AC42" s="306"/>
      <c r="AD42" s="249"/>
      <c r="AE42" s="249"/>
      <c r="AF42" s="306"/>
      <c r="AG42" s="306"/>
      <c r="AH42" s="301">
        <v>0</v>
      </c>
      <c r="AI42" s="306"/>
      <c r="AJ42" s="249"/>
      <c r="AK42" s="249"/>
      <c r="AL42" s="306"/>
      <c r="AM42" s="309"/>
      <c r="AN42" s="254">
        <f t="shared" si="25"/>
        <v>0</v>
      </c>
      <c r="AO42" s="255"/>
      <c r="AP42" s="249"/>
      <c r="AQ42" s="249"/>
      <c r="AR42" s="249"/>
      <c r="AS42" s="254">
        <f t="shared" si="26"/>
        <v>0</v>
      </c>
      <c r="AT42" s="255"/>
      <c r="AU42" s="249"/>
      <c r="AV42" s="249"/>
      <c r="AW42" s="249"/>
      <c r="AX42" s="256">
        <f>AZ42+BA42+BB42</f>
        <v>0</v>
      </c>
      <c r="AY42" s="255"/>
      <c r="AZ42" s="249"/>
      <c r="BA42" s="249"/>
      <c r="BB42" s="253"/>
      <c r="BC42" s="254">
        <f>BE42+BF42+BG42</f>
        <v>48</v>
      </c>
      <c r="BD42" s="255"/>
      <c r="BE42" s="249">
        <v>48</v>
      </c>
      <c r="BF42" s="249"/>
      <c r="BG42" s="253"/>
      <c r="BH42" s="257"/>
      <c r="BI42" s="257"/>
      <c r="BJ42" s="257"/>
      <c r="BK42" s="257"/>
      <c r="BL42" s="257"/>
      <c r="BM42" s="257"/>
      <c r="BN42" s="257"/>
      <c r="BO42" s="257"/>
      <c r="BP42" s="257"/>
      <c r="BQ42" s="257"/>
      <c r="BR42" s="257"/>
      <c r="BS42" s="257"/>
      <c r="BT42" s="257"/>
      <c r="BU42" s="257"/>
      <c r="BV42" s="257"/>
      <c r="BW42" s="257"/>
      <c r="BX42" s="257"/>
      <c r="BY42" s="257"/>
      <c r="BZ42" s="257"/>
      <c r="CA42" s="257"/>
      <c r="CB42" s="257"/>
      <c r="CC42" s="257"/>
      <c r="CD42" s="257"/>
      <c r="CE42" s="257"/>
      <c r="CF42" s="257"/>
      <c r="CG42" s="257"/>
      <c r="CH42" s="257"/>
      <c r="CI42" s="257"/>
      <c r="CJ42" s="257"/>
      <c r="CK42" s="257"/>
      <c r="CL42" s="257"/>
      <c r="CM42" s="257"/>
      <c r="CN42" s="257"/>
      <c r="CO42" s="257"/>
      <c r="CP42" s="257"/>
      <c r="CQ42" s="257"/>
      <c r="CR42" s="257"/>
      <c r="CS42" s="257"/>
      <c r="CT42" s="257"/>
      <c r="CU42" s="257"/>
      <c r="CV42" s="257"/>
      <c r="CW42" s="257"/>
      <c r="CX42" s="257"/>
      <c r="CY42" s="257"/>
      <c r="CZ42" s="257"/>
      <c r="DA42" s="257"/>
      <c r="DB42" s="257"/>
      <c r="DC42" s="257"/>
      <c r="DD42" s="257"/>
      <c r="DE42" s="257"/>
      <c r="DF42" s="257"/>
      <c r="DG42" s="257"/>
      <c r="DH42" s="257"/>
      <c r="DI42" s="257"/>
      <c r="DJ42" s="257"/>
      <c r="DK42" s="257"/>
      <c r="DL42" s="257"/>
      <c r="DM42" s="257"/>
      <c r="DN42" s="257"/>
      <c r="DO42" s="257"/>
      <c r="DP42" s="257"/>
      <c r="DQ42" s="257"/>
      <c r="DR42" s="257"/>
      <c r="DS42" s="257"/>
      <c r="DT42" s="257"/>
      <c r="DU42" s="257"/>
      <c r="DV42" s="257"/>
      <c r="DW42" s="257"/>
      <c r="DX42" s="257"/>
      <c r="DY42" s="257"/>
      <c r="DZ42" s="257"/>
      <c r="EA42" s="257"/>
      <c r="EB42" s="257"/>
      <c r="EC42" s="257"/>
      <c r="ED42" s="257"/>
      <c r="EE42" s="257"/>
      <c r="EF42" s="257"/>
      <c r="EG42" s="257"/>
      <c r="EH42" s="257"/>
      <c r="EI42" s="257"/>
      <c r="EJ42" s="257"/>
      <c r="EK42" s="257"/>
      <c r="EL42" s="257"/>
      <c r="EM42" s="257"/>
      <c r="EN42" s="257"/>
      <c r="EO42" s="257"/>
      <c r="EP42" s="257"/>
      <c r="EQ42" s="257"/>
      <c r="ER42" s="257"/>
      <c r="ES42" s="257"/>
      <c r="ET42" s="257"/>
      <c r="EU42" s="257"/>
      <c r="EV42" s="257"/>
      <c r="EW42" s="257"/>
      <c r="EX42" s="257"/>
      <c r="EY42" s="257"/>
      <c r="EZ42" s="257"/>
      <c r="FA42" s="257"/>
      <c r="FB42" s="257"/>
      <c r="FC42" s="257"/>
      <c r="FD42" s="257"/>
      <c r="FE42" s="257"/>
      <c r="FF42" s="257"/>
      <c r="FG42" s="257"/>
      <c r="FH42" s="257"/>
      <c r="FI42" s="257"/>
      <c r="FJ42" s="257"/>
      <c r="FK42" s="257"/>
      <c r="FL42" s="257"/>
      <c r="FM42" s="257"/>
      <c r="FN42" s="257"/>
      <c r="FO42" s="257"/>
      <c r="FP42" s="257"/>
      <c r="FQ42" s="257"/>
      <c r="FR42" s="257"/>
      <c r="FS42" s="257"/>
      <c r="FT42" s="257"/>
      <c r="FU42" s="257"/>
      <c r="FV42" s="257"/>
      <c r="FW42" s="257"/>
      <c r="FX42" s="257"/>
      <c r="FY42" s="257"/>
      <c r="FZ42" s="257"/>
      <c r="GA42" s="257"/>
      <c r="GB42" s="257"/>
      <c r="GC42" s="257"/>
      <c r="GD42" s="257"/>
      <c r="GE42" s="257"/>
      <c r="GF42" s="257"/>
      <c r="GG42" s="257"/>
      <c r="GH42" s="257"/>
      <c r="GI42" s="257"/>
      <c r="GJ42" s="257"/>
      <c r="GK42" s="257"/>
      <c r="GL42" s="257"/>
      <c r="GM42" s="257"/>
      <c r="GN42" s="257"/>
      <c r="GO42" s="257"/>
      <c r="GP42" s="257"/>
      <c r="GQ42" s="257"/>
      <c r="GR42" s="257"/>
      <c r="GS42" s="257"/>
      <c r="GT42" s="257"/>
      <c r="GU42" s="257"/>
      <c r="GV42" s="257"/>
      <c r="GW42" s="257"/>
      <c r="GX42" s="257"/>
      <c r="GY42" s="257"/>
      <c r="GZ42" s="257"/>
      <c r="HA42" s="257"/>
      <c r="HB42" s="257"/>
      <c r="HC42" s="257"/>
      <c r="HD42" s="257"/>
      <c r="HE42" s="257"/>
      <c r="HF42" s="257"/>
      <c r="HG42" s="257"/>
      <c r="HH42" s="257"/>
      <c r="HI42" s="257"/>
      <c r="HJ42" s="257"/>
      <c r="HK42" s="257"/>
      <c r="HL42" s="257"/>
      <c r="HM42" s="257"/>
      <c r="HN42" s="257"/>
      <c r="HO42" s="257"/>
      <c r="HP42" s="257"/>
      <c r="HQ42" s="257"/>
      <c r="HR42" s="257"/>
      <c r="HS42" s="257"/>
      <c r="HT42" s="257"/>
      <c r="HU42" s="257"/>
      <c r="HV42" s="257"/>
      <c r="HW42" s="257"/>
      <c r="HX42" s="257"/>
      <c r="HY42" s="257"/>
      <c r="HZ42" s="257"/>
      <c r="IA42" s="257"/>
      <c r="IB42" s="257"/>
      <c r="IC42" s="257"/>
      <c r="ID42" s="257"/>
      <c r="IE42" s="257"/>
      <c r="IF42" s="257"/>
      <c r="IG42" s="257"/>
      <c r="IH42" s="257"/>
      <c r="II42" s="257"/>
      <c r="IJ42" s="257"/>
      <c r="IK42" s="257"/>
      <c r="IL42" s="257"/>
      <c r="IM42" s="257"/>
      <c r="IN42" s="257"/>
      <c r="IO42" s="257"/>
      <c r="IP42" s="257"/>
      <c r="IQ42" s="257"/>
      <c r="IR42" s="257"/>
      <c r="IS42" s="257"/>
      <c r="IT42" s="257"/>
      <c r="IU42" s="257"/>
      <c r="IV42" s="257"/>
      <c r="IW42" s="257"/>
      <c r="IX42" s="257"/>
      <c r="IY42" s="257"/>
      <c r="IZ42" s="257"/>
      <c r="JA42" s="257"/>
      <c r="JB42" s="257"/>
      <c r="JC42" s="257"/>
      <c r="JD42" s="257"/>
      <c r="JE42" s="257"/>
      <c r="JF42" s="257"/>
      <c r="JG42" s="257"/>
      <c r="JH42" s="257"/>
      <c r="JI42" s="257"/>
      <c r="JJ42" s="257"/>
      <c r="JK42" s="257"/>
      <c r="JL42" s="257"/>
      <c r="JM42" s="257"/>
      <c r="JN42" s="257"/>
      <c r="JO42" s="257"/>
      <c r="JP42" s="257"/>
      <c r="JQ42" s="257"/>
      <c r="JR42" s="257"/>
      <c r="JS42" s="257"/>
      <c r="JT42" s="257"/>
      <c r="JU42" s="257"/>
      <c r="JV42" s="257"/>
      <c r="JW42" s="257"/>
      <c r="JX42" s="257"/>
      <c r="JY42" s="257"/>
      <c r="JZ42" s="257"/>
      <c r="KA42" s="257"/>
      <c r="KB42" s="257"/>
      <c r="KC42" s="257"/>
      <c r="KD42" s="257"/>
      <c r="KE42" s="257"/>
      <c r="KF42" s="257"/>
      <c r="KG42" s="257"/>
      <c r="KH42" s="257"/>
      <c r="KI42" s="257"/>
      <c r="KJ42" s="257"/>
      <c r="KK42" s="257"/>
      <c r="KL42" s="257"/>
      <c r="KM42" s="257"/>
      <c r="KN42" s="257"/>
      <c r="KO42" s="257"/>
      <c r="KP42" s="257"/>
      <c r="KQ42" s="257"/>
      <c r="KR42" s="257"/>
      <c r="KS42" s="257"/>
      <c r="KT42" s="257"/>
      <c r="KU42" s="257"/>
      <c r="KV42" s="257"/>
      <c r="KW42" s="257"/>
      <c r="KX42" s="257"/>
      <c r="KY42" s="257"/>
      <c r="KZ42" s="257"/>
      <c r="LA42" s="257"/>
      <c r="LB42" s="257"/>
      <c r="LC42" s="257"/>
      <c r="LD42" s="257"/>
      <c r="LE42" s="257"/>
      <c r="LF42" s="257"/>
      <c r="LG42" s="257"/>
      <c r="LH42" s="257"/>
      <c r="LI42" s="257"/>
      <c r="LJ42" s="257"/>
      <c r="LK42" s="257"/>
      <c r="LL42" s="257"/>
      <c r="LM42" s="257"/>
      <c r="LN42" s="257"/>
      <c r="LO42" s="257"/>
      <c r="LP42" s="257"/>
      <c r="LQ42" s="257"/>
      <c r="LR42" s="257"/>
      <c r="LS42" s="257"/>
      <c r="LT42" s="257"/>
      <c r="LU42" s="257"/>
      <c r="LV42" s="257"/>
      <c r="LW42" s="257"/>
      <c r="LX42" s="257"/>
      <c r="LY42" s="257"/>
      <c r="LZ42" s="257"/>
      <c r="MA42" s="257"/>
      <c r="MB42" s="257"/>
      <c r="MC42" s="257"/>
      <c r="MD42" s="257"/>
      <c r="ME42" s="257"/>
      <c r="MF42" s="257"/>
      <c r="MG42" s="257"/>
      <c r="MH42" s="257"/>
      <c r="MI42" s="257"/>
      <c r="MJ42" s="257"/>
      <c r="MK42" s="257"/>
      <c r="ML42" s="257"/>
      <c r="MM42" s="257"/>
      <c r="MN42" s="257"/>
      <c r="MO42" s="257"/>
      <c r="MP42" s="257"/>
      <c r="MQ42" s="257"/>
      <c r="MR42" s="257"/>
      <c r="MS42" s="257"/>
      <c r="MT42" s="257"/>
      <c r="MU42" s="257"/>
      <c r="MV42" s="257"/>
      <c r="MW42" s="257"/>
      <c r="MX42" s="257"/>
      <c r="MY42" s="257"/>
      <c r="MZ42" s="257"/>
      <c r="NA42" s="257"/>
      <c r="NB42" s="257"/>
      <c r="NC42" s="257"/>
      <c r="ND42" s="257"/>
      <c r="NE42" s="257"/>
      <c r="NF42" s="257"/>
      <c r="NG42" s="257"/>
      <c r="NH42" s="257"/>
      <c r="NI42" s="257"/>
      <c r="NJ42" s="257"/>
      <c r="NK42" s="257"/>
      <c r="NL42" s="257"/>
      <c r="NM42" s="257"/>
      <c r="NN42" s="257"/>
      <c r="NO42" s="257"/>
      <c r="NP42" s="257"/>
      <c r="NQ42" s="257"/>
      <c r="NR42" s="257"/>
      <c r="NS42" s="257"/>
      <c r="NT42" s="257"/>
      <c r="NU42" s="257"/>
      <c r="NV42" s="257"/>
      <c r="NW42" s="257"/>
      <c r="NX42" s="257"/>
      <c r="NY42" s="257"/>
      <c r="NZ42" s="257"/>
      <c r="OA42" s="257"/>
      <c r="OB42" s="257"/>
      <c r="OC42" s="257"/>
      <c r="OD42" s="257"/>
      <c r="OE42" s="257"/>
      <c r="OF42" s="257"/>
      <c r="OG42" s="257"/>
      <c r="OH42" s="257"/>
      <c r="OI42" s="257"/>
      <c r="OJ42" s="257"/>
      <c r="OK42" s="257"/>
      <c r="OL42" s="257"/>
      <c r="OM42" s="257"/>
      <c r="ON42" s="257"/>
      <c r="OO42" s="257"/>
      <c r="OP42" s="257"/>
      <c r="OQ42" s="257"/>
      <c r="OR42" s="257"/>
      <c r="OS42" s="257"/>
      <c r="OT42" s="257"/>
      <c r="OU42" s="257"/>
      <c r="OV42" s="257"/>
      <c r="OW42" s="257"/>
      <c r="OX42" s="257"/>
      <c r="OY42" s="257"/>
      <c r="OZ42" s="257"/>
      <c r="PA42" s="257"/>
      <c r="PB42" s="257"/>
      <c r="PC42" s="257"/>
      <c r="PD42" s="257"/>
      <c r="PE42" s="257"/>
      <c r="PF42" s="257"/>
      <c r="PG42" s="257"/>
      <c r="PH42" s="257"/>
      <c r="PI42" s="257"/>
      <c r="PJ42" s="257"/>
      <c r="PK42" s="257"/>
      <c r="PL42" s="257"/>
      <c r="PM42" s="257"/>
      <c r="PN42" s="257"/>
      <c r="PO42" s="257"/>
      <c r="PP42" s="257"/>
      <c r="PQ42" s="257"/>
      <c r="PR42" s="257"/>
      <c r="PS42" s="257"/>
      <c r="PT42" s="257"/>
      <c r="PU42" s="257"/>
      <c r="PV42" s="257"/>
      <c r="PW42" s="257"/>
      <c r="PX42" s="257"/>
      <c r="PY42" s="257"/>
      <c r="PZ42" s="257"/>
      <c r="QA42" s="257"/>
      <c r="QB42" s="257"/>
      <c r="QC42" s="257"/>
      <c r="QD42" s="257"/>
      <c r="QE42" s="257"/>
      <c r="QF42" s="257"/>
      <c r="QG42" s="257"/>
      <c r="QH42" s="257"/>
      <c r="QI42" s="257"/>
      <c r="QJ42" s="257"/>
      <c r="QK42" s="257"/>
      <c r="QL42" s="257"/>
      <c r="QM42" s="257"/>
      <c r="QN42" s="257"/>
      <c r="QO42" s="257"/>
      <c r="QP42" s="257"/>
      <c r="QQ42" s="257"/>
      <c r="QR42" s="257"/>
      <c r="QS42" s="257"/>
      <c r="QT42" s="257"/>
      <c r="QU42" s="257"/>
      <c r="QV42" s="257"/>
      <c r="QW42" s="257"/>
      <c r="QX42" s="257"/>
      <c r="QY42" s="257"/>
      <c r="QZ42" s="257"/>
      <c r="RA42" s="257"/>
      <c r="RB42" s="257"/>
      <c r="RC42" s="257"/>
      <c r="RD42" s="257"/>
      <c r="RE42" s="257"/>
      <c r="RF42" s="257"/>
      <c r="RG42" s="257"/>
      <c r="RH42" s="257"/>
      <c r="RI42" s="257"/>
      <c r="RJ42" s="257"/>
      <c r="RK42" s="257"/>
      <c r="RL42" s="257"/>
      <c r="RM42" s="257"/>
      <c r="RN42" s="257"/>
      <c r="RO42" s="257"/>
      <c r="RP42" s="257"/>
      <c r="RQ42" s="257"/>
      <c r="RR42" s="257"/>
      <c r="RS42" s="257"/>
      <c r="RT42" s="257"/>
      <c r="RU42" s="257"/>
      <c r="RV42" s="257"/>
      <c r="RW42" s="257"/>
      <c r="RX42" s="257"/>
      <c r="RY42" s="257"/>
      <c r="RZ42" s="257"/>
      <c r="SA42" s="257"/>
      <c r="SB42" s="257"/>
      <c r="SC42" s="257"/>
      <c r="SD42" s="257"/>
      <c r="SE42" s="257"/>
      <c r="SF42" s="257"/>
      <c r="SG42" s="257"/>
      <c r="SH42" s="257"/>
      <c r="SI42" s="257"/>
      <c r="SJ42" s="257"/>
      <c r="SK42" s="257"/>
      <c r="SL42" s="257"/>
      <c r="SM42" s="257"/>
      <c r="SN42" s="257"/>
      <c r="SO42" s="257"/>
      <c r="SP42" s="257"/>
      <c r="SQ42" s="257"/>
      <c r="SR42" s="257"/>
      <c r="SS42" s="257"/>
      <c r="ST42" s="257"/>
      <c r="SU42" s="257"/>
      <c r="SV42" s="257"/>
      <c r="SW42" s="257"/>
      <c r="SX42" s="257"/>
      <c r="SY42" s="257"/>
      <c r="SZ42" s="257"/>
      <c r="TA42" s="257"/>
      <c r="TB42" s="257"/>
      <c r="TC42" s="257"/>
      <c r="TD42" s="257"/>
      <c r="TE42" s="257"/>
      <c r="TF42" s="257"/>
      <c r="TG42" s="257"/>
      <c r="TH42" s="257"/>
      <c r="TI42" s="257"/>
      <c r="TJ42" s="257"/>
      <c r="TK42" s="257"/>
      <c r="TL42" s="257"/>
      <c r="TM42" s="257"/>
      <c r="TN42" s="257"/>
      <c r="TO42" s="257"/>
      <c r="TP42" s="257"/>
      <c r="TQ42" s="257"/>
      <c r="TR42" s="257"/>
      <c r="TS42" s="257"/>
      <c r="TT42" s="257"/>
      <c r="TU42" s="257"/>
      <c r="TV42" s="257"/>
      <c r="TW42" s="257"/>
      <c r="TX42" s="257"/>
      <c r="TY42" s="257"/>
      <c r="TZ42" s="257"/>
      <c r="UA42" s="257"/>
      <c r="UB42" s="257"/>
      <c r="UC42" s="257"/>
      <c r="UD42" s="257"/>
      <c r="UE42" s="257"/>
      <c r="UF42" s="257"/>
      <c r="UG42" s="257"/>
      <c r="UH42" s="257"/>
      <c r="UI42" s="257"/>
      <c r="UJ42" s="257"/>
      <c r="UK42" s="257"/>
      <c r="UL42" s="257"/>
      <c r="UM42" s="257"/>
      <c r="UN42" s="257"/>
      <c r="UO42" s="257"/>
      <c r="UP42" s="257"/>
      <c r="UQ42" s="257"/>
      <c r="UR42" s="257"/>
      <c r="US42" s="257"/>
      <c r="UT42" s="257"/>
      <c r="UU42" s="257"/>
      <c r="UV42" s="257"/>
      <c r="UW42" s="257"/>
      <c r="UX42" s="257"/>
      <c r="UY42" s="257"/>
      <c r="UZ42" s="257"/>
      <c r="VA42" s="257"/>
      <c r="VB42" s="257"/>
      <c r="VC42" s="257"/>
      <c r="VD42" s="257"/>
      <c r="VE42" s="257"/>
      <c r="VF42" s="257"/>
      <c r="VG42" s="257"/>
      <c r="VH42" s="257"/>
      <c r="VI42" s="257"/>
      <c r="VJ42" s="257"/>
      <c r="VK42" s="257"/>
      <c r="VL42" s="257"/>
      <c r="VM42" s="257"/>
      <c r="VN42" s="257"/>
      <c r="VO42" s="257"/>
      <c r="VP42" s="257"/>
      <c r="VQ42" s="257"/>
      <c r="VR42" s="257"/>
      <c r="VS42" s="257"/>
      <c r="VT42" s="257"/>
      <c r="VU42" s="257"/>
      <c r="VV42" s="257"/>
      <c r="VW42" s="257"/>
      <c r="VX42" s="257"/>
      <c r="VY42" s="257"/>
      <c r="VZ42" s="257"/>
      <c r="WA42" s="257"/>
      <c r="WB42" s="257"/>
      <c r="WC42" s="257"/>
      <c r="WD42" s="257"/>
      <c r="WE42" s="257"/>
      <c r="WF42" s="257"/>
      <c r="WG42" s="257"/>
      <c r="WH42" s="257"/>
      <c r="WI42" s="257"/>
      <c r="WJ42" s="257"/>
      <c r="WK42" s="257"/>
      <c r="WL42" s="257"/>
      <c r="WM42" s="257"/>
      <c r="WN42" s="257"/>
      <c r="WO42" s="257"/>
      <c r="WP42" s="257"/>
      <c r="WQ42" s="257"/>
      <c r="WR42" s="257"/>
      <c r="WS42" s="257"/>
      <c r="WT42" s="257"/>
      <c r="WU42" s="257"/>
      <c r="WV42" s="257"/>
      <c r="WW42" s="257"/>
      <c r="WX42" s="257"/>
      <c r="WY42" s="257"/>
      <c r="WZ42" s="257"/>
      <c r="XA42" s="257"/>
      <c r="XB42" s="257"/>
      <c r="XC42" s="257"/>
      <c r="XD42" s="257"/>
      <c r="XE42" s="257"/>
      <c r="XF42" s="257"/>
      <c r="XG42" s="257"/>
      <c r="XH42" s="257"/>
      <c r="XI42" s="257"/>
      <c r="XJ42" s="257"/>
      <c r="XK42" s="257"/>
      <c r="XL42" s="257"/>
      <c r="XM42" s="257"/>
      <c r="XN42" s="257"/>
      <c r="XO42" s="257"/>
      <c r="XP42" s="257"/>
      <c r="XQ42" s="257"/>
      <c r="XR42" s="257"/>
      <c r="XS42" s="257"/>
      <c r="XT42" s="257"/>
      <c r="XU42" s="257"/>
      <c r="XV42" s="257"/>
      <c r="XW42" s="257"/>
      <c r="XX42" s="257"/>
      <c r="XY42" s="257"/>
      <c r="XZ42" s="257"/>
      <c r="YA42" s="257"/>
      <c r="YB42" s="257"/>
      <c r="YC42" s="257"/>
      <c r="YD42" s="257"/>
      <c r="YE42" s="257"/>
      <c r="YF42" s="257"/>
      <c r="YG42" s="257"/>
      <c r="YH42" s="257"/>
      <c r="YI42" s="257"/>
      <c r="YJ42" s="257"/>
      <c r="YK42" s="257"/>
      <c r="YL42" s="257"/>
      <c r="YM42" s="257"/>
      <c r="YN42" s="257"/>
      <c r="YO42" s="257"/>
      <c r="YP42" s="257"/>
      <c r="YQ42" s="257"/>
      <c r="YR42" s="257"/>
      <c r="YS42" s="257"/>
      <c r="YT42" s="257"/>
      <c r="YU42" s="257"/>
      <c r="YV42" s="257"/>
      <c r="YW42" s="257"/>
      <c r="YX42" s="257"/>
      <c r="YY42" s="257"/>
      <c r="YZ42" s="257"/>
      <c r="ZA42" s="257"/>
      <c r="ZB42" s="257"/>
      <c r="ZC42" s="257"/>
      <c r="ZD42" s="257"/>
      <c r="ZE42" s="257"/>
      <c r="ZF42" s="257"/>
      <c r="ZG42" s="257"/>
      <c r="ZH42" s="257"/>
      <c r="ZI42" s="257"/>
      <c r="ZJ42" s="257"/>
      <c r="ZK42" s="257"/>
      <c r="ZL42" s="257"/>
      <c r="ZM42" s="257"/>
      <c r="ZN42" s="257"/>
      <c r="ZO42" s="257"/>
      <c r="ZP42" s="257"/>
      <c r="ZQ42" s="257"/>
      <c r="ZR42" s="257"/>
      <c r="ZS42" s="257"/>
      <c r="ZT42" s="257"/>
      <c r="ZU42" s="257"/>
      <c r="ZV42" s="257"/>
      <c r="ZW42" s="257"/>
      <c r="ZX42" s="257"/>
      <c r="ZY42" s="257"/>
      <c r="ZZ42" s="257"/>
      <c r="AAA42" s="257"/>
      <c r="AAB42" s="257"/>
      <c r="AAC42" s="257"/>
      <c r="AAD42" s="257"/>
      <c r="AAE42" s="257"/>
      <c r="AAF42" s="257"/>
      <c r="AAG42" s="257"/>
      <c r="AAH42" s="257"/>
      <c r="AAI42" s="257"/>
      <c r="AAJ42" s="257"/>
      <c r="AAK42" s="257"/>
      <c r="AAL42" s="257"/>
      <c r="AAM42" s="257"/>
      <c r="AAN42" s="257"/>
      <c r="AAO42" s="257"/>
      <c r="AAP42" s="257"/>
      <c r="AAQ42" s="257"/>
      <c r="AAR42" s="257"/>
      <c r="AAS42" s="257"/>
      <c r="AAT42" s="257"/>
      <c r="AAU42" s="257"/>
      <c r="AAV42" s="257"/>
      <c r="AAW42" s="257"/>
      <c r="AAX42" s="257"/>
      <c r="AAY42" s="257"/>
      <c r="AAZ42" s="257"/>
      <c r="ABA42" s="257"/>
      <c r="ABB42" s="257"/>
      <c r="ABC42" s="257"/>
      <c r="ABD42" s="257"/>
      <c r="ABE42" s="257"/>
      <c r="ABF42" s="257"/>
      <c r="ABG42" s="257"/>
      <c r="ABH42" s="257"/>
      <c r="ABI42" s="257"/>
      <c r="ABJ42" s="257"/>
      <c r="ABK42" s="257"/>
      <c r="ABL42" s="257"/>
      <c r="ABM42" s="257"/>
      <c r="ABN42" s="257"/>
      <c r="ABO42" s="257"/>
      <c r="ABP42" s="257"/>
      <c r="ABQ42" s="257"/>
      <c r="ABR42" s="257"/>
      <c r="ABS42" s="257"/>
      <c r="ABT42" s="257"/>
      <c r="ABU42" s="257"/>
      <c r="ABV42" s="257"/>
      <c r="ABW42" s="257"/>
      <c r="ABX42" s="257"/>
      <c r="ABY42" s="257"/>
      <c r="ABZ42" s="257"/>
      <c r="ACA42" s="257"/>
      <c r="ACB42" s="257"/>
      <c r="ACC42" s="257"/>
      <c r="ACD42" s="257"/>
      <c r="ACE42" s="257"/>
      <c r="ACF42" s="257"/>
      <c r="ACG42" s="257"/>
      <c r="ACH42" s="257"/>
      <c r="ACI42" s="257"/>
      <c r="ACJ42" s="257"/>
      <c r="ACK42" s="257"/>
      <c r="ACL42" s="257"/>
      <c r="ACM42" s="257"/>
      <c r="ACN42" s="257"/>
      <c r="ACO42" s="257"/>
      <c r="ACP42" s="257"/>
      <c r="ACQ42" s="257"/>
      <c r="ACR42" s="257"/>
      <c r="ACS42" s="257"/>
      <c r="ACT42" s="257"/>
      <c r="ACU42" s="257"/>
      <c r="ACV42" s="257"/>
      <c r="ACW42" s="257"/>
      <c r="ACX42" s="257"/>
      <c r="ACY42" s="257"/>
      <c r="ACZ42" s="257"/>
      <c r="ADA42" s="257"/>
      <c r="ADB42" s="257"/>
      <c r="ADC42" s="257"/>
      <c r="ADD42" s="257"/>
      <c r="ADE42" s="257"/>
      <c r="ADF42" s="257"/>
      <c r="ADG42" s="257"/>
      <c r="ADH42" s="257"/>
      <c r="ADI42" s="257"/>
      <c r="ADJ42" s="257"/>
      <c r="ADK42" s="257"/>
      <c r="ADL42" s="257"/>
      <c r="ADM42" s="257"/>
      <c r="ADN42" s="257"/>
      <c r="ADO42" s="257"/>
      <c r="ADP42" s="257"/>
      <c r="ADQ42" s="257"/>
      <c r="ADR42" s="257"/>
      <c r="ADS42" s="257"/>
      <c r="ADT42" s="257"/>
      <c r="ADU42" s="257"/>
      <c r="ADV42" s="257"/>
      <c r="ADW42" s="257"/>
      <c r="ADX42" s="257"/>
      <c r="ADY42" s="257"/>
      <c r="ADZ42" s="257"/>
      <c r="AEA42" s="257"/>
      <c r="AEB42" s="257"/>
      <c r="AEC42" s="257"/>
      <c r="AED42" s="257"/>
      <c r="AEE42" s="257"/>
      <c r="AEF42" s="257"/>
      <c r="AEG42" s="257"/>
      <c r="AEH42" s="257"/>
      <c r="AEI42" s="257"/>
      <c r="AEJ42" s="257"/>
      <c r="AEK42" s="257"/>
      <c r="AEL42" s="257"/>
      <c r="AEM42" s="257"/>
      <c r="AEN42" s="257"/>
      <c r="AEO42" s="257"/>
      <c r="AEP42" s="257"/>
      <c r="AEQ42" s="257"/>
      <c r="AER42" s="257"/>
      <c r="AES42" s="257"/>
      <c r="AET42" s="257"/>
      <c r="AEU42" s="257"/>
      <c r="AEV42" s="257"/>
      <c r="AEW42" s="257"/>
      <c r="AEX42" s="257"/>
      <c r="AEY42" s="257"/>
      <c r="AEZ42" s="257"/>
      <c r="AFA42" s="257"/>
      <c r="AFB42" s="257"/>
      <c r="AFC42" s="257"/>
      <c r="AFD42" s="257"/>
      <c r="AFE42" s="257"/>
      <c r="AFF42" s="257"/>
      <c r="AFG42" s="257"/>
      <c r="AFH42" s="257"/>
      <c r="AFI42" s="257"/>
      <c r="AFJ42" s="257"/>
      <c r="AFK42" s="257"/>
      <c r="AFL42" s="257"/>
      <c r="AFM42" s="257"/>
      <c r="AFN42" s="257"/>
      <c r="AFO42" s="257"/>
      <c r="AFP42" s="257"/>
      <c r="AFQ42" s="257"/>
      <c r="AFR42" s="257"/>
      <c r="AFS42" s="257"/>
      <c r="AFT42" s="257"/>
      <c r="AFU42" s="257"/>
      <c r="AFV42" s="257"/>
      <c r="AFW42" s="257"/>
      <c r="AFX42" s="257"/>
      <c r="AFY42" s="257"/>
      <c r="AFZ42" s="257"/>
      <c r="AGA42" s="257"/>
      <c r="AGB42" s="257"/>
      <c r="AGC42" s="257"/>
      <c r="AGD42" s="257"/>
      <c r="AGE42" s="257"/>
      <c r="AGF42" s="257"/>
      <c r="AGG42" s="257"/>
      <c r="AGH42" s="257"/>
      <c r="AGI42" s="257"/>
      <c r="AGJ42" s="257"/>
      <c r="AGK42" s="257"/>
      <c r="AGL42" s="257"/>
      <c r="AGM42" s="257"/>
      <c r="AGN42" s="257"/>
      <c r="AGO42" s="257"/>
      <c r="AGP42" s="257"/>
      <c r="AGQ42" s="257"/>
      <c r="AGR42" s="257"/>
      <c r="AGS42" s="257"/>
      <c r="AGT42" s="257"/>
      <c r="AGU42" s="257"/>
      <c r="AGV42" s="257"/>
      <c r="AGW42" s="257"/>
      <c r="AGX42" s="257"/>
      <c r="AGY42" s="257"/>
      <c r="AGZ42" s="257"/>
      <c r="AHA42" s="257"/>
      <c r="AHB42" s="257"/>
      <c r="AHC42" s="257"/>
      <c r="AHD42" s="257"/>
      <c r="AHE42" s="257"/>
      <c r="AHF42" s="257"/>
      <c r="AHG42" s="257"/>
      <c r="AHH42" s="257"/>
      <c r="AHI42" s="257"/>
      <c r="AHJ42" s="257"/>
      <c r="AHK42" s="257"/>
      <c r="AHL42" s="257"/>
      <c r="AHM42" s="257"/>
      <c r="AHN42" s="257"/>
      <c r="AHO42" s="257"/>
      <c r="AHP42" s="257"/>
      <c r="AHQ42" s="257"/>
      <c r="AHR42" s="257"/>
      <c r="AHS42" s="257"/>
      <c r="AHT42" s="257"/>
      <c r="AHU42" s="257"/>
      <c r="AHV42" s="257"/>
      <c r="AHW42" s="257"/>
      <c r="AHX42" s="257"/>
      <c r="AHY42" s="257"/>
      <c r="AHZ42" s="257"/>
      <c r="AIA42" s="257"/>
      <c r="AIB42" s="257"/>
      <c r="AIC42" s="257"/>
      <c r="AID42" s="257"/>
      <c r="AIE42" s="257"/>
      <c r="AIF42" s="257"/>
      <c r="AIG42" s="257"/>
      <c r="AIH42" s="257"/>
      <c r="AII42" s="257"/>
      <c r="AIJ42" s="257"/>
      <c r="AIK42" s="257"/>
      <c r="AIL42" s="257"/>
      <c r="AIM42" s="257"/>
      <c r="AIN42" s="257"/>
      <c r="AIO42" s="257"/>
      <c r="AIP42" s="257"/>
      <c r="AIQ42" s="257"/>
      <c r="AIR42" s="257"/>
      <c r="AIS42" s="257"/>
      <c r="AIT42" s="257"/>
      <c r="AIU42" s="257"/>
      <c r="AIV42" s="257"/>
      <c r="AIW42" s="257"/>
      <c r="AIX42" s="257"/>
      <c r="AIY42" s="257"/>
      <c r="AIZ42" s="257"/>
      <c r="AJA42" s="257"/>
      <c r="AJB42" s="257"/>
      <c r="AJC42" s="257"/>
      <c r="AJD42" s="257"/>
      <c r="AJE42" s="257"/>
      <c r="AJF42" s="257"/>
      <c r="AJG42" s="257"/>
      <c r="AJH42" s="257"/>
      <c r="AJI42" s="257"/>
      <c r="AJJ42" s="257"/>
      <c r="AJK42" s="257"/>
      <c r="AJL42" s="257"/>
      <c r="AJM42" s="257"/>
      <c r="AJN42" s="257"/>
      <c r="AJO42" s="257"/>
      <c r="AJP42" s="257"/>
      <c r="AJQ42" s="257"/>
      <c r="AJR42" s="257"/>
      <c r="AJS42" s="257"/>
      <c r="AJT42" s="257"/>
      <c r="AJU42" s="257"/>
      <c r="AJV42" s="257"/>
      <c r="AJW42" s="257"/>
      <c r="AJX42" s="257"/>
      <c r="AJY42" s="257"/>
      <c r="AJZ42" s="257"/>
      <c r="AKA42" s="257"/>
      <c r="AKB42" s="257"/>
      <c r="AKC42" s="257"/>
      <c r="AKD42" s="257"/>
      <c r="AKE42" s="257"/>
      <c r="AKF42" s="257"/>
      <c r="AKG42" s="257"/>
      <c r="AKH42" s="257"/>
      <c r="AKI42" s="257"/>
      <c r="AKJ42" s="257"/>
      <c r="AKK42" s="257"/>
      <c r="AKL42" s="257"/>
      <c r="AKM42" s="257"/>
      <c r="AKN42" s="257"/>
      <c r="AKO42" s="257"/>
      <c r="AKP42" s="257"/>
      <c r="AKQ42" s="257"/>
      <c r="AKR42" s="257"/>
      <c r="AKS42" s="257"/>
      <c r="AKT42" s="257"/>
      <c r="AKU42" s="257"/>
      <c r="AKV42" s="257"/>
      <c r="AKW42" s="257"/>
      <c r="AKX42" s="257"/>
      <c r="AKY42" s="257"/>
      <c r="AKZ42" s="257"/>
      <c r="ALA42" s="257"/>
      <c r="ALB42" s="257"/>
      <c r="ALC42" s="257"/>
      <c r="ALD42" s="257"/>
      <c r="ALE42" s="257"/>
      <c r="ALF42" s="257"/>
      <c r="ALG42" s="257"/>
      <c r="ALH42" s="257"/>
      <c r="ALI42" s="257"/>
      <c r="ALJ42" s="257"/>
      <c r="ALK42" s="257"/>
      <c r="ALL42" s="257"/>
      <c r="ALM42" s="257"/>
      <c r="ALN42" s="257"/>
      <c r="ALO42" s="257"/>
    </row>
    <row r="43" spans="1:1003" s="258" customFormat="1" ht="10.5" customHeight="1" x14ac:dyDescent="0.2">
      <c r="A43" s="248" t="s">
        <v>208</v>
      </c>
      <c r="B43" s="344" t="s">
        <v>209</v>
      </c>
      <c r="C43" s="345"/>
      <c r="D43" s="345"/>
      <c r="E43" s="345"/>
      <c r="F43" s="345"/>
      <c r="G43" s="345"/>
      <c r="H43" s="345"/>
      <c r="I43" s="345"/>
      <c r="J43" s="346"/>
      <c r="K43" s="249"/>
      <c r="L43" s="249"/>
      <c r="M43" s="249"/>
      <c r="N43" s="305" t="s">
        <v>49</v>
      </c>
      <c r="O43" s="249"/>
      <c r="P43" s="249"/>
      <c r="Q43" s="250">
        <f t="shared" si="18"/>
        <v>40</v>
      </c>
      <c r="R43" s="307"/>
      <c r="S43" s="308">
        <f t="shared" si="19"/>
        <v>0</v>
      </c>
      <c r="T43" s="300">
        <f t="shared" si="20"/>
        <v>60</v>
      </c>
      <c r="U43" s="252">
        <f t="shared" si="21"/>
        <v>20</v>
      </c>
      <c r="V43" s="305">
        <f t="shared" si="22"/>
        <v>40</v>
      </c>
      <c r="W43" s="305">
        <f t="shared" si="23"/>
        <v>27</v>
      </c>
      <c r="X43" s="306"/>
      <c r="Y43" s="305">
        <v>13</v>
      </c>
      <c r="Z43" s="306"/>
      <c r="AA43" s="305">
        <f t="shared" si="24"/>
        <v>0</v>
      </c>
      <c r="AB43" s="305">
        <f>AD43+AF43+AG43</f>
        <v>0</v>
      </c>
      <c r="AC43" s="306"/>
      <c r="AD43" s="249"/>
      <c r="AE43" s="249"/>
      <c r="AF43" s="306"/>
      <c r="AG43" s="306"/>
      <c r="AH43" s="301">
        <v>0</v>
      </c>
      <c r="AI43" s="306"/>
      <c r="AJ43" s="249"/>
      <c r="AK43" s="249"/>
      <c r="AL43" s="306"/>
      <c r="AM43" s="309"/>
      <c r="AN43" s="254">
        <f t="shared" si="25"/>
        <v>20</v>
      </c>
      <c r="AO43" s="255"/>
      <c r="AP43" s="249">
        <v>20</v>
      </c>
      <c r="AQ43" s="249"/>
      <c r="AR43" s="249"/>
      <c r="AS43" s="254">
        <f t="shared" si="26"/>
        <v>20</v>
      </c>
      <c r="AT43" s="255"/>
      <c r="AU43" s="249">
        <v>20</v>
      </c>
      <c r="AV43" s="249"/>
      <c r="AW43" s="249"/>
      <c r="AX43" s="256">
        <f>AZ43+BA43+BB43</f>
        <v>0</v>
      </c>
      <c r="AY43" s="255"/>
      <c r="AZ43" s="249"/>
      <c r="BA43" s="249"/>
      <c r="BB43" s="253"/>
      <c r="BC43" s="254">
        <f>BE43+BF43+BG43</f>
        <v>0</v>
      </c>
      <c r="BD43" s="255"/>
      <c r="BE43" s="249"/>
      <c r="BF43" s="249"/>
      <c r="BG43" s="253"/>
      <c r="BH43" s="257"/>
      <c r="BI43" s="257"/>
      <c r="BJ43" s="257"/>
      <c r="BK43" s="257"/>
      <c r="BL43" s="257"/>
      <c r="BM43" s="257"/>
      <c r="BN43" s="257"/>
      <c r="BO43" s="257"/>
      <c r="BP43" s="257"/>
      <c r="BQ43" s="257"/>
      <c r="BR43" s="257"/>
      <c r="BS43" s="257"/>
      <c r="BT43" s="257"/>
      <c r="BU43" s="257"/>
      <c r="BV43" s="257"/>
      <c r="BW43" s="257"/>
      <c r="BX43" s="257"/>
      <c r="BY43" s="257"/>
      <c r="BZ43" s="257"/>
      <c r="CA43" s="257"/>
      <c r="CB43" s="257"/>
      <c r="CC43" s="257"/>
      <c r="CD43" s="257"/>
      <c r="CE43" s="257"/>
      <c r="CF43" s="257"/>
      <c r="CG43" s="257"/>
      <c r="CH43" s="257"/>
      <c r="CI43" s="257"/>
      <c r="CJ43" s="257"/>
      <c r="CK43" s="257"/>
      <c r="CL43" s="257"/>
      <c r="CM43" s="257"/>
      <c r="CN43" s="257"/>
      <c r="CO43" s="257"/>
      <c r="CP43" s="257"/>
      <c r="CQ43" s="257"/>
      <c r="CR43" s="257"/>
      <c r="CS43" s="257"/>
      <c r="CT43" s="257"/>
      <c r="CU43" s="257"/>
      <c r="CV43" s="257"/>
      <c r="CW43" s="257"/>
      <c r="CX43" s="257"/>
      <c r="CY43" s="257"/>
      <c r="CZ43" s="257"/>
      <c r="DA43" s="257"/>
      <c r="DB43" s="257"/>
      <c r="DC43" s="257"/>
      <c r="DD43" s="257"/>
      <c r="DE43" s="257"/>
      <c r="DF43" s="257"/>
      <c r="DG43" s="257"/>
      <c r="DH43" s="257"/>
      <c r="DI43" s="257"/>
      <c r="DJ43" s="257"/>
      <c r="DK43" s="257"/>
      <c r="DL43" s="257"/>
      <c r="DM43" s="257"/>
      <c r="DN43" s="257"/>
      <c r="DO43" s="257"/>
      <c r="DP43" s="257"/>
      <c r="DQ43" s="257"/>
      <c r="DR43" s="257"/>
      <c r="DS43" s="257"/>
      <c r="DT43" s="257"/>
      <c r="DU43" s="257"/>
      <c r="DV43" s="257"/>
      <c r="DW43" s="257"/>
      <c r="DX43" s="257"/>
      <c r="DY43" s="257"/>
      <c r="DZ43" s="257"/>
      <c r="EA43" s="257"/>
      <c r="EB43" s="257"/>
      <c r="EC43" s="257"/>
      <c r="ED43" s="257"/>
      <c r="EE43" s="257"/>
      <c r="EF43" s="257"/>
      <c r="EG43" s="257"/>
      <c r="EH43" s="257"/>
      <c r="EI43" s="257"/>
      <c r="EJ43" s="257"/>
      <c r="EK43" s="257"/>
      <c r="EL43" s="257"/>
      <c r="EM43" s="257"/>
      <c r="EN43" s="257"/>
      <c r="EO43" s="257"/>
      <c r="EP43" s="257"/>
      <c r="EQ43" s="257"/>
      <c r="ER43" s="257"/>
      <c r="ES43" s="257"/>
      <c r="ET43" s="257"/>
      <c r="EU43" s="257"/>
      <c r="EV43" s="257"/>
      <c r="EW43" s="257"/>
      <c r="EX43" s="257"/>
      <c r="EY43" s="257"/>
      <c r="EZ43" s="257"/>
      <c r="FA43" s="257"/>
      <c r="FB43" s="257"/>
      <c r="FC43" s="257"/>
      <c r="FD43" s="257"/>
      <c r="FE43" s="257"/>
      <c r="FF43" s="257"/>
      <c r="FG43" s="257"/>
      <c r="FH43" s="257"/>
      <c r="FI43" s="257"/>
      <c r="FJ43" s="257"/>
      <c r="FK43" s="257"/>
      <c r="FL43" s="257"/>
      <c r="FM43" s="257"/>
      <c r="FN43" s="257"/>
      <c r="FO43" s="257"/>
      <c r="FP43" s="257"/>
      <c r="FQ43" s="257"/>
      <c r="FR43" s="257"/>
      <c r="FS43" s="257"/>
      <c r="FT43" s="257"/>
      <c r="FU43" s="257"/>
      <c r="FV43" s="257"/>
      <c r="FW43" s="257"/>
      <c r="FX43" s="257"/>
      <c r="FY43" s="257"/>
      <c r="FZ43" s="257"/>
      <c r="GA43" s="257"/>
      <c r="GB43" s="257"/>
      <c r="GC43" s="257"/>
      <c r="GD43" s="257"/>
      <c r="GE43" s="257"/>
      <c r="GF43" s="257"/>
      <c r="GG43" s="257"/>
      <c r="GH43" s="257"/>
      <c r="GI43" s="257"/>
      <c r="GJ43" s="257"/>
      <c r="GK43" s="257"/>
      <c r="GL43" s="257"/>
      <c r="GM43" s="257"/>
      <c r="GN43" s="257"/>
      <c r="GO43" s="257"/>
      <c r="GP43" s="257"/>
      <c r="GQ43" s="257"/>
      <c r="GR43" s="257"/>
      <c r="GS43" s="257"/>
      <c r="GT43" s="257"/>
      <c r="GU43" s="257"/>
      <c r="GV43" s="257"/>
      <c r="GW43" s="257"/>
      <c r="GX43" s="257"/>
      <c r="GY43" s="257"/>
      <c r="GZ43" s="257"/>
      <c r="HA43" s="257"/>
      <c r="HB43" s="257"/>
      <c r="HC43" s="257"/>
      <c r="HD43" s="257"/>
      <c r="HE43" s="257"/>
      <c r="HF43" s="257"/>
      <c r="HG43" s="257"/>
      <c r="HH43" s="257"/>
      <c r="HI43" s="257"/>
      <c r="HJ43" s="257"/>
      <c r="HK43" s="257"/>
      <c r="HL43" s="257"/>
      <c r="HM43" s="257"/>
      <c r="HN43" s="257"/>
      <c r="HO43" s="257"/>
      <c r="HP43" s="257"/>
      <c r="HQ43" s="257"/>
      <c r="HR43" s="257"/>
      <c r="HS43" s="257"/>
      <c r="HT43" s="257"/>
      <c r="HU43" s="257"/>
      <c r="HV43" s="257"/>
      <c r="HW43" s="257"/>
      <c r="HX43" s="257"/>
      <c r="HY43" s="257"/>
      <c r="HZ43" s="257"/>
      <c r="IA43" s="257"/>
      <c r="IB43" s="257"/>
      <c r="IC43" s="257"/>
      <c r="ID43" s="257"/>
      <c r="IE43" s="257"/>
      <c r="IF43" s="257"/>
      <c r="IG43" s="257"/>
      <c r="IH43" s="257"/>
      <c r="II43" s="257"/>
      <c r="IJ43" s="257"/>
      <c r="IK43" s="257"/>
      <c r="IL43" s="257"/>
      <c r="IM43" s="257"/>
      <c r="IN43" s="257"/>
      <c r="IO43" s="257"/>
      <c r="IP43" s="257"/>
      <c r="IQ43" s="257"/>
      <c r="IR43" s="257"/>
      <c r="IS43" s="257"/>
      <c r="IT43" s="257"/>
      <c r="IU43" s="257"/>
      <c r="IV43" s="257"/>
      <c r="IW43" s="257"/>
      <c r="IX43" s="257"/>
      <c r="IY43" s="257"/>
      <c r="IZ43" s="257"/>
      <c r="JA43" s="257"/>
      <c r="JB43" s="257"/>
      <c r="JC43" s="257"/>
      <c r="JD43" s="257"/>
      <c r="JE43" s="257"/>
      <c r="JF43" s="257"/>
      <c r="JG43" s="257"/>
      <c r="JH43" s="257"/>
      <c r="JI43" s="257"/>
      <c r="JJ43" s="257"/>
      <c r="JK43" s="257"/>
      <c r="JL43" s="257"/>
      <c r="JM43" s="257"/>
      <c r="JN43" s="257"/>
      <c r="JO43" s="257"/>
      <c r="JP43" s="257"/>
      <c r="JQ43" s="257"/>
      <c r="JR43" s="257"/>
      <c r="JS43" s="257"/>
      <c r="JT43" s="257"/>
      <c r="JU43" s="257"/>
      <c r="JV43" s="257"/>
      <c r="JW43" s="257"/>
      <c r="JX43" s="257"/>
      <c r="JY43" s="257"/>
      <c r="JZ43" s="257"/>
      <c r="KA43" s="257"/>
      <c r="KB43" s="257"/>
      <c r="KC43" s="257"/>
      <c r="KD43" s="257"/>
      <c r="KE43" s="257"/>
      <c r="KF43" s="257"/>
      <c r="KG43" s="257"/>
      <c r="KH43" s="257"/>
      <c r="KI43" s="257"/>
      <c r="KJ43" s="257"/>
      <c r="KK43" s="257"/>
      <c r="KL43" s="257"/>
      <c r="KM43" s="257"/>
      <c r="KN43" s="257"/>
      <c r="KO43" s="257"/>
      <c r="KP43" s="257"/>
      <c r="KQ43" s="257"/>
      <c r="KR43" s="257"/>
      <c r="KS43" s="257"/>
      <c r="KT43" s="257"/>
      <c r="KU43" s="257"/>
      <c r="KV43" s="257"/>
      <c r="KW43" s="257"/>
      <c r="KX43" s="257"/>
      <c r="KY43" s="257"/>
      <c r="KZ43" s="257"/>
      <c r="LA43" s="257"/>
      <c r="LB43" s="257"/>
      <c r="LC43" s="257"/>
      <c r="LD43" s="257"/>
      <c r="LE43" s="257"/>
      <c r="LF43" s="257"/>
      <c r="LG43" s="257"/>
      <c r="LH43" s="257"/>
      <c r="LI43" s="257"/>
      <c r="LJ43" s="257"/>
      <c r="LK43" s="257"/>
      <c r="LL43" s="257"/>
      <c r="LM43" s="257"/>
      <c r="LN43" s="257"/>
      <c r="LO43" s="257"/>
      <c r="LP43" s="257"/>
      <c r="LQ43" s="257"/>
      <c r="LR43" s="257"/>
      <c r="LS43" s="257"/>
      <c r="LT43" s="257"/>
      <c r="LU43" s="257"/>
      <c r="LV43" s="257"/>
      <c r="LW43" s="257"/>
      <c r="LX43" s="257"/>
      <c r="LY43" s="257"/>
      <c r="LZ43" s="257"/>
      <c r="MA43" s="257"/>
      <c r="MB43" s="257"/>
      <c r="MC43" s="257"/>
      <c r="MD43" s="257"/>
      <c r="ME43" s="257"/>
      <c r="MF43" s="257"/>
      <c r="MG43" s="257"/>
      <c r="MH43" s="257"/>
      <c r="MI43" s="257"/>
      <c r="MJ43" s="257"/>
      <c r="MK43" s="257"/>
      <c r="ML43" s="257"/>
      <c r="MM43" s="257"/>
      <c r="MN43" s="257"/>
      <c r="MO43" s="257"/>
      <c r="MP43" s="257"/>
      <c r="MQ43" s="257"/>
      <c r="MR43" s="257"/>
      <c r="MS43" s="257"/>
      <c r="MT43" s="257"/>
      <c r="MU43" s="257"/>
      <c r="MV43" s="257"/>
      <c r="MW43" s="257"/>
      <c r="MX43" s="257"/>
      <c r="MY43" s="257"/>
      <c r="MZ43" s="257"/>
      <c r="NA43" s="257"/>
      <c r="NB43" s="257"/>
      <c r="NC43" s="257"/>
      <c r="ND43" s="257"/>
      <c r="NE43" s="257"/>
      <c r="NF43" s="257"/>
      <c r="NG43" s="257"/>
      <c r="NH43" s="257"/>
      <c r="NI43" s="257"/>
      <c r="NJ43" s="257"/>
      <c r="NK43" s="257"/>
      <c r="NL43" s="257"/>
      <c r="NM43" s="257"/>
      <c r="NN43" s="257"/>
      <c r="NO43" s="257"/>
      <c r="NP43" s="257"/>
      <c r="NQ43" s="257"/>
      <c r="NR43" s="257"/>
      <c r="NS43" s="257"/>
      <c r="NT43" s="257"/>
      <c r="NU43" s="257"/>
      <c r="NV43" s="257"/>
      <c r="NW43" s="257"/>
      <c r="NX43" s="257"/>
      <c r="NY43" s="257"/>
      <c r="NZ43" s="257"/>
      <c r="OA43" s="257"/>
      <c r="OB43" s="257"/>
      <c r="OC43" s="257"/>
      <c r="OD43" s="257"/>
      <c r="OE43" s="257"/>
      <c r="OF43" s="257"/>
      <c r="OG43" s="257"/>
      <c r="OH43" s="257"/>
      <c r="OI43" s="257"/>
      <c r="OJ43" s="257"/>
      <c r="OK43" s="257"/>
      <c r="OL43" s="257"/>
      <c r="OM43" s="257"/>
      <c r="ON43" s="257"/>
      <c r="OO43" s="257"/>
      <c r="OP43" s="257"/>
      <c r="OQ43" s="257"/>
      <c r="OR43" s="257"/>
      <c r="OS43" s="257"/>
      <c r="OT43" s="257"/>
      <c r="OU43" s="257"/>
      <c r="OV43" s="257"/>
      <c r="OW43" s="257"/>
      <c r="OX43" s="257"/>
      <c r="OY43" s="257"/>
      <c r="OZ43" s="257"/>
      <c r="PA43" s="257"/>
      <c r="PB43" s="257"/>
      <c r="PC43" s="257"/>
      <c r="PD43" s="257"/>
      <c r="PE43" s="257"/>
      <c r="PF43" s="257"/>
      <c r="PG43" s="257"/>
      <c r="PH43" s="257"/>
      <c r="PI43" s="257"/>
      <c r="PJ43" s="257"/>
      <c r="PK43" s="257"/>
      <c r="PL43" s="257"/>
      <c r="PM43" s="257"/>
      <c r="PN43" s="257"/>
      <c r="PO43" s="257"/>
      <c r="PP43" s="257"/>
      <c r="PQ43" s="257"/>
      <c r="PR43" s="257"/>
      <c r="PS43" s="257"/>
      <c r="PT43" s="257"/>
      <c r="PU43" s="257"/>
      <c r="PV43" s="257"/>
      <c r="PW43" s="257"/>
      <c r="PX43" s="257"/>
      <c r="PY43" s="257"/>
      <c r="PZ43" s="257"/>
      <c r="QA43" s="257"/>
      <c r="QB43" s="257"/>
      <c r="QC43" s="257"/>
      <c r="QD43" s="257"/>
      <c r="QE43" s="257"/>
      <c r="QF43" s="257"/>
      <c r="QG43" s="257"/>
      <c r="QH43" s="257"/>
      <c r="QI43" s="257"/>
      <c r="QJ43" s="257"/>
      <c r="QK43" s="257"/>
      <c r="QL43" s="257"/>
      <c r="QM43" s="257"/>
      <c r="QN43" s="257"/>
      <c r="QO43" s="257"/>
      <c r="QP43" s="257"/>
      <c r="QQ43" s="257"/>
      <c r="QR43" s="257"/>
      <c r="QS43" s="257"/>
      <c r="QT43" s="257"/>
      <c r="QU43" s="257"/>
      <c r="QV43" s="257"/>
      <c r="QW43" s="257"/>
      <c r="QX43" s="257"/>
      <c r="QY43" s="257"/>
      <c r="QZ43" s="257"/>
      <c r="RA43" s="257"/>
      <c r="RB43" s="257"/>
      <c r="RC43" s="257"/>
      <c r="RD43" s="257"/>
      <c r="RE43" s="257"/>
      <c r="RF43" s="257"/>
      <c r="RG43" s="257"/>
      <c r="RH43" s="257"/>
      <c r="RI43" s="257"/>
      <c r="RJ43" s="257"/>
      <c r="RK43" s="257"/>
      <c r="RL43" s="257"/>
      <c r="RM43" s="257"/>
      <c r="RN43" s="257"/>
      <c r="RO43" s="257"/>
      <c r="RP43" s="257"/>
      <c r="RQ43" s="257"/>
      <c r="RR43" s="257"/>
      <c r="RS43" s="257"/>
      <c r="RT43" s="257"/>
      <c r="RU43" s="257"/>
      <c r="RV43" s="257"/>
      <c r="RW43" s="257"/>
      <c r="RX43" s="257"/>
      <c r="RY43" s="257"/>
      <c r="RZ43" s="257"/>
      <c r="SA43" s="257"/>
      <c r="SB43" s="257"/>
      <c r="SC43" s="257"/>
      <c r="SD43" s="257"/>
      <c r="SE43" s="257"/>
      <c r="SF43" s="257"/>
      <c r="SG43" s="257"/>
      <c r="SH43" s="257"/>
      <c r="SI43" s="257"/>
      <c r="SJ43" s="257"/>
      <c r="SK43" s="257"/>
      <c r="SL43" s="257"/>
      <c r="SM43" s="257"/>
      <c r="SN43" s="257"/>
      <c r="SO43" s="257"/>
      <c r="SP43" s="257"/>
      <c r="SQ43" s="257"/>
      <c r="SR43" s="257"/>
      <c r="SS43" s="257"/>
      <c r="ST43" s="257"/>
      <c r="SU43" s="257"/>
      <c r="SV43" s="257"/>
      <c r="SW43" s="257"/>
      <c r="SX43" s="257"/>
      <c r="SY43" s="257"/>
      <c r="SZ43" s="257"/>
      <c r="TA43" s="257"/>
      <c r="TB43" s="257"/>
      <c r="TC43" s="257"/>
      <c r="TD43" s="257"/>
      <c r="TE43" s="257"/>
      <c r="TF43" s="257"/>
      <c r="TG43" s="257"/>
      <c r="TH43" s="257"/>
      <c r="TI43" s="257"/>
      <c r="TJ43" s="257"/>
      <c r="TK43" s="257"/>
      <c r="TL43" s="257"/>
      <c r="TM43" s="257"/>
      <c r="TN43" s="257"/>
      <c r="TO43" s="257"/>
      <c r="TP43" s="257"/>
      <c r="TQ43" s="257"/>
      <c r="TR43" s="257"/>
      <c r="TS43" s="257"/>
      <c r="TT43" s="257"/>
      <c r="TU43" s="257"/>
      <c r="TV43" s="257"/>
      <c r="TW43" s="257"/>
      <c r="TX43" s="257"/>
      <c r="TY43" s="257"/>
      <c r="TZ43" s="257"/>
      <c r="UA43" s="257"/>
      <c r="UB43" s="257"/>
      <c r="UC43" s="257"/>
      <c r="UD43" s="257"/>
      <c r="UE43" s="257"/>
      <c r="UF43" s="257"/>
      <c r="UG43" s="257"/>
      <c r="UH43" s="257"/>
      <c r="UI43" s="257"/>
      <c r="UJ43" s="257"/>
      <c r="UK43" s="257"/>
      <c r="UL43" s="257"/>
      <c r="UM43" s="257"/>
      <c r="UN43" s="257"/>
      <c r="UO43" s="257"/>
      <c r="UP43" s="257"/>
      <c r="UQ43" s="257"/>
      <c r="UR43" s="257"/>
      <c r="US43" s="257"/>
      <c r="UT43" s="257"/>
      <c r="UU43" s="257"/>
      <c r="UV43" s="257"/>
      <c r="UW43" s="257"/>
      <c r="UX43" s="257"/>
      <c r="UY43" s="257"/>
      <c r="UZ43" s="257"/>
      <c r="VA43" s="257"/>
      <c r="VB43" s="257"/>
      <c r="VC43" s="257"/>
      <c r="VD43" s="257"/>
      <c r="VE43" s="257"/>
      <c r="VF43" s="257"/>
      <c r="VG43" s="257"/>
      <c r="VH43" s="257"/>
      <c r="VI43" s="257"/>
      <c r="VJ43" s="257"/>
      <c r="VK43" s="257"/>
      <c r="VL43" s="257"/>
      <c r="VM43" s="257"/>
      <c r="VN43" s="257"/>
      <c r="VO43" s="257"/>
      <c r="VP43" s="257"/>
      <c r="VQ43" s="257"/>
      <c r="VR43" s="257"/>
      <c r="VS43" s="257"/>
      <c r="VT43" s="257"/>
      <c r="VU43" s="257"/>
      <c r="VV43" s="257"/>
      <c r="VW43" s="257"/>
      <c r="VX43" s="257"/>
      <c r="VY43" s="257"/>
      <c r="VZ43" s="257"/>
      <c r="WA43" s="257"/>
      <c r="WB43" s="257"/>
      <c r="WC43" s="257"/>
      <c r="WD43" s="257"/>
      <c r="WE43" s="257"/>
      <c r="WF43" s="257"/>
      <c r="WG43" s="257"/>
      <c r="WH43" s="257"/>
      <c r="WI43" s="257"/>
      <c r="WJ43" s="257"/>
      <c r="WK43" s="257"/>
      <c r="WL43" s="257"/>
      <c r="WM43" s="257"/>
      <c r="WN43" s="257"/>
      <c r="WO43" s="257"/>
      <c r="WP43" s="257"/>
      <c r="WQ43" s="257"/>
      <c r="WR43" s="257"/>
      <c r="WS43" s="257"/>
      <c r="WT43" s="257"/>
      <c r="WU43" s="257"/>
      <c r="WV43" s="257"/>
      <c r="WW43" s="257"/>
      <c r="WX43" s="257"/>
      <c r="WY43" s="257"/>
      <c r="WZ43" s="257"/>
      <c r="XA43" s="257"/>
      <c r="XB43" s="257"/>
      <c r="XC43" s="257"/>
      <c r="XD43" s="257"/>
      <c r="XE43" s="257"/>
      <c r="XF43" s="257"/>
      <c r="XG43" s="257"/>
      <c r="XH43" s="257"/>
      <c r="XI43" s="257"/>
      <c r="XJ43" s="257"/>
      <c r="XK43" s="257"/>
      <c r="XL43" s="257"/>
      <c r="XM43" s="257"/>
      <c r="XN43" s="257"/>
      <c r="XO43" s="257"/>
      <c r="XP43" s="257"/>
      <c r="XQ43" s="257"/>
      <c r="XR43" s="257"/>
      <c r="XS43" s="257"/>
      <c r="XT43" s="257"/>
      <c r="XU43" s="257"/>
      <c r="XV43" s="257"/>
      <c r="XW43" s="257"/>
      <c r="XX43" s="257"/>
      <c r="XY43" s="257"/>
      <c r="XZ43" s="257"/>
      <c r="YA43" s="257"/>
      <c r="YB43" s="257"/>
      <c r="YC43" s="257"/>
      <c r="YD43" s="257"/>
      <c r="YE43" s="257"/>
      <c r="YF43" s="257"/>
      <c r="YG43" s="257"/>
      <c r="YH43" s="257"/>
      <c r="YI43" s="257"/>
      <c r="YJ43" s="257"/>
      <c r="YK43" s="257"/>
      <c r="YL43" s="257"/>
      <c r="YM43" s="257"/>
      <c r="YN43" s="257"/>
      <c r="YO43" s="257"/>
      <c r="YP43" s="257"/>
      <c r="YQ43" s="257"/>
      <c r="YR43" s="257"/>
      <c r="YS43" s="257"/>
      <c r="YT43" s="257"/>
      <c r="YU43" s="257"/>
      <c r="YV43" s="257"/>
      <c r="YW43" s="257"/>
      <c r="YX43" s="257"/>
      <c r="YY43" s="257"/>
      <c r="YZ43" s="257"/>
      <c r="ZA43" s="257"/>
      <c r="ZB43" s="257"/>
      <c r="ZC43" s="257"/>
      <c r="ZD43" s="257"/>
      <c r="ZE43" s="257"/>
      <c r="ZF43" s="257"/>
      <c r="ZG43" s="257"/>
      <c r="ZH43" s="257"/>
      <c r="ZI43" s="257"/>
      <c r="ZJ43" s="257"/>
      <c r="ZK43" s="257"/>
      <c r="ZL43" s="257"/>
      <c r="ZM43" s="257"/>
      <c r="ZN43" s="257"/>
      <c r="ZO43" s="257"/>
      <c r="ZP43" s="257"/>
      <c r="ZQ43" s="257"/>
      <c r="ZR43" s="257"/>
      <c r="ZS43" s="257"/>
      <c r="ZT43" s="257"/>
      <c r="ZU43" s="257"/>
      <c r="ZV43" s="257"/>
      <c r="ZW43" s="257"/>
      <c r="ZX43" s="257"/>
      <c r="ZY43" s="257"/>
      <c r="ZZ43" s="257"/>
      <c r="AAA43" s="257"/>
      <c r="AAB43" s="257"/>
      <c r="AAC43" s="257"/>
      <c r="AAD43" s="257"/>
      <c r="AAE43" s="257"/>
      <c r="AAF43" s="257"/>
      <c r="AAG43" s="257"/>
      <c r="AAH43" s="257"/>
      <c r="AAI43" s="257"/>
      <c r="AAJ43" s="257"/>
      <c r="AAK43" s="257"/>
      <c r="AAL43" s="257"/>
      <c r="AAM43" s="257"/>
      <c r="AAN43" s="257"/>
      <c r="AAO43" s="257"/>
      <c r="AAP43" s="257"/>
      <c r="AAQ43" s="257"/>
      <c r="AAR43" s="257"/>
      <c r="AAS43" s="257"/>
      <c r="AAT43" s="257"/>
      <c r="AAU43" s="257"/>
      <c r="AAV43" s="257"/>
      <c r="AAW43" s="257"/>
      <c r="AAX43" s="257"/>
      <c r="AAY43" s="257"/>
      <c r="AAZ43" s="257"/>
      <c r="ABA43" s="257"/>
      <c r="ABB43" s="257"/>
      <c r="ABC43" s="257"/>
      <c r="ABD43" s="257"/>
      <c r="ABE43" s="257"/>
      <c r="ABF43" s="257"/>
      <c r="ABG43" s="257"/>
      <c r="ABH43" s="257"/>
      <c r="ABI43" s="257"/>
      <c r="ABJ43" s="257"/>
      <c r="ABK43" s="257"/>
      <c r="ABL43" s="257"/>
      <c r="ABM43" s="257"/>
      <c r="ABN43" s="257"/>
      <c r="ABO43" s="257"/>
      <c r="ABP43" s="257"/>
      <c r="ABQ43" s="257"/>
      <c r="ABR43" s="257"/>
      <c r="ABS43" s="257"/>
      <c r="ABT43" s="257"/>
      <c r="ABU43" s="257"/>
      <c r="ABV43" s="257"/>
      <c r="ABW43" s="257"/>
      <c r="ABX43" s="257"/>
      <c r="ABY43" s="257"/>
      <c r="ABZ43" s="257"/>
      <c r="ACA43" s="257"/>
      <c r="ACB43" s="257"/>
      <c r="ACC43" s="257"/>
      <c r="ACD43" s="257"/>
      <c r="ACE43" s="257"/>
      <c r="ACF43" s="257"/>
      <c r="ACG43" s="257"/>
      <c r="ACH43" s="257"/>
      <c r="ACI43" s="257"/>
      <c r="ACJ43" s="257"/>
      <c r="ACK43" s="257"/>
      <c r="ACL43" s="257"/>
      <c r="ACM43" s="257"/>
      <c r="ACN43" s="257"/>
      <c r="ACO43" s="257"/>
      <c r="ACP43" s="257"/>
      <c r="ACQ43" s="257"/>
      <c r="ACR43" s="257"/>
      <c r="ACS43" s="257"/>
      <c r="ACT43" s="257"/>
      <c r="ACU43" s="257"/>
      <c r="ACV43" s="257"/>
      <c r="ACW43" s="257"/>
      <c r="ACX43" s="257"/>
      <c r="ACY43" s="257"/>
      <c r="ACZ43" s="257"/>
      <c r="ADA43" s="257"/>
      <c r="ADB43" s="257"/>
      <c r="ADC43" s="257"/>
      <c r="ADD43" s="257"/>
      <c r="ADE43" s="257"/>
      <c r="ADF43" s="257"/>
      <c r="ADG43" s="257"/>
      <c r="ADH43" s="257"/>
      <c r="ADI43" s="257"/>
      <c r="ADJ43" s="257"/>
      <c r="ADK43" s="257"/>
      <c r="ADL43" s="257"/>
      <c r="ADM43" s="257"/>
      <c r="ADN43" s="257"/>
      <c r="ADO43" s="257"/>
      <c r="ADP43" s="257"/>
      <c r="ADQ43" s="257"/>
      <c r="ADR43" s="257"/>
      <c r="ADS43" s="257"/>
      <c r="ADT43" s="257"/>
      <c r="ADU43" s="257"/>
      <c r="ADV43" s="257"/>
      <c r="ADW43" s="257"/>
      <c r="ADX43" s="257"/>
      <c r="ADY43" s="257"/>
      <c r="ADZ43" s="257"/>
      <c r="AEA43" s="257"/>
      <c r="AEB43" s="257"/>
      <c r="AEC43" s="257"/>
      <c r="AED43" s="257"/>
      <c r="AEE43" s="257"/>
      <c r="AEF43" s="257"/>
      <c r="AEG43" s="257"/>
      <c r="AEH43" s="257"/>
      <c r="AEI43" s="257"/>
      <c r="AEJ43" s="257"/>
      <c r="AEK43" s="257"/>
      <c r="AEL43" s="257"/>
      <c r="AEM43" s="257"/>
      <c r="AEN43" s="257"/>
      <c r="AEO43" s="257"/>
      <c r="AEP43" s="257"/>
      <c r="AEQ43" s="257"/>
      <c r="AER43" s="257"/>
      <c r="AES43" s="257"/>
      <c r="AET43" s="257"/>
      <c r="AEU43" s="257"/>
      <c r="AEV43" s="257"/>
      <c r="AEW43" s="257"/>
      <c r="AEX43" s="257"/>
      <c r="AEY43" s="257"/>
      <c r="AEZ43" s="257"/>
      <c r="AFA43" s="257"/>
      <c r="AFB43" s="257"/>
      <c r="AFC43" s="257"/>
      <c r="AFD43" s="257"/>
      <c r="AFE43" s="257"/>
      <c r="AFF43" s="257"/>
      <c r="AFG43" s="257"/>
      <c r="AFH43" s="257"/>
      <c r="AFI43" s="257"/>
      <c r="AFJ43" s="257"/>
      <c r="AFK43" s="257"/>
      <c r="AFL43" s="257"/>
      <c r="AFM43" s="257"/>
      <c r="AFN43" s="257"/>
      <c r="AFO43" s="257"/>
      <c r="AFP43" s="257"/>
      <c r="AFQ43" s="257"/>
      <c r="AFR43" s="257"/>
      <c r="AFS43" s="257"/>
      <c r="AFT43" s="257"/>
      <c r="AFU43" s="257"/>
      <c r="AFV43" s="257"/>
      <c r="AFW43" s="257"/>
      <c r="AFX43" s="257"/>
      <c r="AFY43" s="257"/>
      <c r="AFZ43" s="257"/>
      <c r="AGA43" s="257"/>
      <c r="AGB43" s="257"/>
      <c r="AGC43" s="257"/>
      <c r="AGD43" s="257"/>
      <c r="AGE43" s="257"/>
      <c r="AGF43" s="257"/>
      <c r="AGG43" s="257"/>
      <c r="AGH43" s="257"/>
      <c r="AGI43" s="257"/>
      <c r="AGJ43" s="257"/>
      <c r="AGK43" s="257"/>
      <c r="AGL43" s="257"/>
      <c r="AGM43" s="257"/>
      <c r="AGN43" s="257"/>
      <c r="AGO43" s="257"/>
      <c r="AGP43" s="257"/>
      <c r="AGQ43" s="257"/>
      <c r="AGR43" s="257"/>
      <c r="AGS43" s="257"/>
      <c r="AGT43" s="257"/>
      <c r="AGU43" s="257"/>
      <c r="AGV43" s="257"/>
      <c r="AGW43" s="257"/>
      <c r="AGX43" s="257"/>
      <c r="AGY43" s="257"/>
      <c r="AGZ43" s="257"/>
      <c r="AHA43" s="257"/>
      <c r="AHB43" s="257"/>
      <c r="AHC43" s="257"/>
      <c r="AHD43" s="257"/>
      <c r="AHE43" s="257"/>
      <c r="AHF43" s="257"/>
      <c r="AHG43" s="257"/>
      <c r="AHH43" s="257"/>
      <c r="AHI43" s="257"/>
      <c r="AHJ43" s="257"/>
      <c r="AHK43" s="257"/>
      <c r="AHL43" s="257"/>
      <c r="AHM43" s="257"/>
      <c r="AHN43" s="257"/>
      <c r="AHO43" s="257"/>
      <c r="AHP43" s="257"/>
      <c r="AHQ43" s="257"/>
      <c r="AHR43" s="257"/>
      <c r="AHS43" s="257"/>
      <c r="AHT43" s="257"/>
      <c r="AHU43" s="257"/>
      <c r="AHV43" s="257"/>
      <c r="AHW43" s="257"/>
      <c r="AHX43" s="257"/>
      <c r="AHY43" s="257"/>
      <c r="AHZ43" s="257"/>
      <c r="AIA43" s="257"/>
      <c r="AIB43" s="257"/>
      <c r="AIC43" s="257"/>
      <c r="AID43" s="257"/>
      <c r="AIE43" s="257"/>
      <c r="AIF43" s="257"/>
      <c r="AIG43" s="257"/>
      <c r="AIH43" s="257"/>
      <c r="AII43" s="257"/>
      <c r="AIJ43" s="257"/>
      <c r="AIK43" s="257"/>
      <c r="AIL43" s="257"/>
      <c r="AIM43" s="257"/>
      <c r="AIN43" s="257"/>
      <c r="AIO43" s="257"/>
      <c r="AIP43" s="257"/>
      <c r="AIQ43" s="257"/>
      <c r="AIR43" s="257"/>
      <c r="AIS43" s="257"/>
      <c r="AIT43" s="257"/>
      <c r="AIU43" s="257"/>
      <c r="AIV43" s="257"/>
      <c r="AIW43" s="257"/>
      <c r="AIX43" s="257"/>
      <c r="AIY43" s="257"/>
      <c r="AIZ43" s="257"/>
      <c r="AJA43" s="257"/>
      <c r="AJB43" s="257"/>
      <c r="AJC43" s="257"/>
      <c r="AJD43" s="257"/>
      <c r="AJE43" s="257"/>
      <c r="AJF43" s="257"/>
      <c r="AJG43" s="257"/>
      <c r="AJH43" s="257"/>
      <c r="AJI43" s="257"/>
      <c r="AJJ43" s="257"/>
      <c r="AJK43" s="257"/>
      <c r="AJL43" s="257"/>
      <c r="AJM43" s="257"/>
      <c r="AJN43" s="257"/>
      <c r="AJO43" s="257"/>
      <c r="AJP43" s="257"/>
      <c r="AJQ43" s="257"/>
      <c r="AJR43" s="257"/>
      <c r="AJS43" s="257"/>
      <c r="AJT43" s="257"/>
      <c r="AJU43" s="257"/>
      <c r="AJV43" s="257"/>
      <c r="AJW43" s="257"/>
      <c r="AJX43" s="257"/>
      <c r="AJY43" s="257"/>
      <c r="AJZ43" s="257"/>
      <c r="AKA43" s="257"/>
      <c r="AKB43" s="257"/>
      <c r="AKC43" s="257"/>
      <c r="AKD43" s="257"/>
      <c r="AKE43" s="257"/>
      <c r="AKF43" s="257"/>
      <c r="AKG43" s="257"/>
      <c r="AKH43" s="257"/>
      <c r="AKI43" s="257"/>
      <c r="AKJ43" s="257"/>
      <c r="AKK43" s="257"/>
      <c r="AKL43" s="257"/>
      <c r="AKM43" s="257"/>
      <c r="AKN43" s="257"/>
      <c r="AKO43" s="257"/>
      <c r="AKP43" s="257"/>
      <c r="AKQ43" s="257"/>
      <c r="AKR43" s="257"/>
      <c r="AKS43" s="257"/>
      <c r="AKT43" s="257"/>
      <c r="AKU43" s="257"/>
      <c r="AKV43" s="257"/>
      <c r="AKW43" s="257"/>
      <c r="AKX43" s="257"/>
      <c r="AKY43" s="257"/>
      <c r="AKZ43" s="257"/>
      <c r="ALA43" s="257"/>
      <c r="ALB43" s="257"/>
      <c r="ALC43" s="257"/>
      <c r="ALD43" s="257"/>
      <c r="ALE43" s="257"/>
      <c r="ALF43" s="257"/>
      <c r="ALG43" s="257"/>
      <c r="ALH43" s="257"/>
      <c r="ALI43" s="257"/>
      <c r="ALJ43" s="257"/>
      <c r="ALK43" s="257"/>
      <c r="ALL43" s="257"/>
      <c r="ALM43" s="257"/>
      <c r="ALN43" s="257"/>
      <c r="ALO43" s="257"/>
    </row>
    <row r="44" spans="1:1003" s="258" customFormat="1" ht="10.5" customHeight="1" x14ac:dyDescent="0.2">
      <c r="A44" s="248" t="s">
        <v>210</v>
      </c>
      <c r="B44" s="344" t="s">
        <v>229</v>
      </c>
      <c r="C44" s="345"/>
      <c r="D44" s="345"/>
      <c r="E44" s="345"/>
      <c r="F44" s="345"/>
      <c r="G44" s="345"/>
      <c r="H44" s="345"/>
      <c r="I44" s="345"/>
      <c r="J44" s="346"/>
      <c r="K44" s="249"/>
      <c r="L44" s="249"/>
      <c r="M44" s="249"/>
      <c r="N44" s="249"/>
      <c r="O44" s="249"/>
      <c r="P44" s="305" t="s">
        <v>49</v>
      </c>
      <c r="Q44" s="250">
        <f t="shared" si="18"/>
        <v>80</v>
      </c>
      <c r="R44" s="307"/>
      <c r="S44" s="308">
        <f t="shared" si="19"/>
        <v>0</v>
      </c>
      <c r="T44" s="300">
        <f t="shared" si="20"/>
        <v>120</v>
      </c>
      <c r="U44" s="252">
        <f t="shared" si="21"/>
        <v>40</v>
      </c>
      <c r="V44" s="305">
        <f t="shared" si="22"/>
        <v>80</v>
      </c>
      <c r="W44" s="305">
        <f t="shared" si="23"/>
        <v>64</v>
      </c>
      <c r="X44" s="448">
        <v>16</v>
      </c>
      <c r="Y44" s="305">
        <v>0</v>
      </c>
      <c r="Z44" s="306"/>
      <c r="AA44" s="305">
        <f t="shared" si="24"/>
        <v>0</v>
      </c>
      <c r="AB44" s="305">
        <f>AD44+AF44+AG44</f>
        <v>0</v>
      </c>
      <c r="AC44" s="306"/>
      <c r="AD44" s="249"/>
      <c r="AE44" s="249"/>
      <c r="AF44" s="306"/>
      <c r="AG44" s="306"/>
      <c r="AH44" s="301">
        <v>0</v>
      </c>
      <c r="AI44" s="306"/>
      <c r="AJ44" s="249"/>
      <c r="AK44" s="249"/>
      <c r="AL44" s="306"/>
      <c r="AM44" s="309"/>
      <c r="AN44" s="254">
        <f t="shared" si="25"/>
        <v>20</v>
      </c>
      <c r="AO44" s="255"/>
      <c r="AP44" s="249">
        <v>20</v>
      </c>
      <c r="AQ44" s="249"/>
      <c r="AR44" s="249"/>
      <c r="AS44" s="254">
        <f t="shared" si="26"/>
        <v>20</v>
      </c>
      <c r="AT44" s="255"/>
      <c r="AU44" s="249">
        <v>20</v>
      </c>
      <c r="AV44" s="249"/>
      <c r="AW44" s="249"/>
      <c r="AX44" s="256">
        <f>AZ44+BA44+BB44</f>
        <v>20</v>
      </c>
      <c r="AY44" s="255"/>
      <c r="AZ44" s="249">
        <v>20</v>
      </c>
      <c r="BA44" s="249"/>
      <c r="BB44" s="253"/>
      <c r="BC44" s="254">
        <f>BE44+BF44+BG44</f>
        <v>20</v>
      </c>
      <c r="BD44" s="255"/>
      <c r="BE44" s="249">
        <v>20</v>
      </c>
      <c r="BF44" s="249"/>
      <c r="BG44" s="253"/>
      <c r="BH44" s="257"/>
      <c r="BI44" s="257"/>
      <c r="BJ44" s="257"/>
      <c r="BK44" s="257"/>
      <c r="BL44" s="257"/>
      <c r="BM44" s="257"/>
      <c r="BN44" s="257"/>
      <c r="BO44" s="257"/>
      <c r="BP44" s="257"/>
      <c r="BQ44" s="257"/>
      <c r="BR44" s="257"/>
      <c r="BS44" s="257"/>
      <c r="BT44" s="257"/>
      <c r="BU44" s="257"/>
      <c r="BV44" s="257"/>
      <c r="BW44" s="257"/>
      <c r="BX44" s="257"/>
      <c r="BY44" s="257"/>
      <c r="BZ44" s="257"/>
      <c r="CA44" s="257"/>
      <c r="CB44" s="257"/>
      <c r="CC44" s="257"/>
      <c r="CD44" s="257"/>
      <c r="CE44" s="257"/>
      <c r="CF44" s="257"/>
      <c r="CG44" s="257"/>
      <c r="CH44" s="257"/>
      <c r="CI44" s="257"/>
      <c r="CJ44" s="257"/>
      <c r="CK44" s="257"/>
      <c r="CL44" s="257"/>
      <c r="CM44" s="257"/>
      <c r="CN44" s="257"/>
      <c r="CO44" s="257"/>
      <c r="CP44" s="257"/>
      <c r="CQ44" s="257"/>
      <c r="CR44" s="257"/>
      <c r="CS44" s="257"/>
      <c r="CT44" s="257"/>
      <c r="CU44" s="257"/>
      <c r="CV44" s="257"/>
      <c r="CW44" s="257"/>
      <c r="CX44" s="257"/>
      <c r="CY44" s="257"/>
      <c r="CZ44" s="257"/>
      <c r="DA44" s="257"/>
      <c r="DB44" s="257"/>
      <c r="DC44" s="257"/>
      <c r="DD44" s="257"/>
      <c r="DE44" s="257"/>
      <c r="DF44" s="257"/>
      <c r="DG44" s="257"/>
      <c r="DH44" s="257"/>
      <c r="DI44" s="257"/>
      <c r="DJ44" s="257"/>
      <c r="DK44" s="257"/>
      <c r="DL44" s="257"/>
      <c r="DM44" s="257"/>
      <c r="DN44" s="257"/>
      <c r="DO44" s="257"/>
      <c r="DP44" s="257"/>
      <c r="DQ44" s="257"/>
      <c r="DR44" s="257"/>
      <c r="DS44" s="257"/>
      <c r="DT44" s="257"/>
      <c r="DU44" s="257"/>
      <c r="DV44" s="257"/>
      <c r="DW44" s="257"/>
      <c r="DX44" s="257"/>
      <c r="DY44" s="257"/>
      <c r="DZ44" s="257"/>
      <c r="EA44" s="257"/>
      <c r="EB44" s="257"/>
      <c r="EC44" s="257"/>
      <c r="ED44" s="257"/>
      <c r="EE44" s="257"/>
      <c r="EF44" s="257"/>
      <c r="EG44" s="257"/>
      <c r="EH44" s="257"/>
      <c r="EI44" s="257"/>
      <c r="EJ44" s="257"/>
      <c r="EK44" s="257"/>
      <c r="EL44" s="257"/>
      <c r="EM44" s="257"/>
      <c r="EN44" s="257"/>
      <c r="EO44" s="257"/>
      <c r="EP44" s="257"/>
      <c r="EQ44" s="257"/>
      <c r="ER44" s="257"/>
      <c r="ES44" s="257"/>
      <c r="ET44" s="257"/>
      <c r="EU44" s="257"/>
      <c r="EV44" s="257"/>
      <c r="EW44" s="257"/>
      <c r="EX44" s="257"/>
      <c r="EY44" s="257"/>
      <c r="EZ44" s="257"/>
      <c r="FA44" s="257"/>
      <c r="FB44" s="257"/>
      <c r="FC44" s="257"/>
      <c r="FD44" s="257"/>
      <c r="FE44" s="257"/>
      <c r="FF44" s="257"/>
      <c r="FG44" s="257"/>
      <c r="FH44" s="257"/>
      <c r="FI44" s="257"/>
      <c r="FJ44" s="257"/>
      <c r="FK44" s="257"/>
      <c r="FL44" s="257"/>
      <c r="FM44" s="257"/>
      <c r="FN44" s="257"/>
      <c r="FO44" s="257"/>
      <c r="FP44" s="257"/>
      <c r="FQ44" s="257"/>
      <c r="FR44" s="257"/>
      <c r="FS44" s="257"/>
      <c r="FT44" s="257"/>
      <c r="FU44" s="257"/>
      <c r="FV44" s="257"/>
      <c r="FW44" s="257"/>
      <c r="FX44" s="257"/>
      <c r="FY44" s="257"/>
      <c r="FZ44" s="257"/>
      <c r="GA44" s="257"/>
      <c r="GB44" s="257"/>
      <c r="GC44" s="257"/>
      <c r="GD44" s="257"/>
      <c r="GE44" s="257"/>
      <c r="GF44" s="257"/>
      <c r="GG44" s="257"/>
      <c r="GH44" s="257"/>
      <c r="GI44" s="257"/>
      <c r="GJ44" s="257"/>
      <c r="GK44" s="257"/>
      <c r="GL44" s="257"/>
      <c r="GM44" s="257"/>
      <c r="GN44" s="257"/>
      <c r="GO44" s="257"/>
      <c r="GP44" s="257"/>
      <c r="GQ44" s="257"/>
      <c r="GR44" s="257"/>
      <c r="GS44" s="257"/>
      <c r="GT44" s="257"/>
      <c r="GU44" s="257"/>
      <c r="GV44" s="257"/>
      <c r="GW44" s="257"/>
      <c r="GX44" s="257"/>
      <c r="GY44" s="257"/>
      <c r="GZ44" s="257"/>
      <c r="HA44" s="257"/>
      <c r="HB44" s="257"/>
      <c r="HC44" s="257"/>
      <c r="HD44" s="257"/>
      <c r="HE44" s="257"/>
      <c r="HF44" s="257"/>
      <c r="HG44" s="257"/>
      <c r="HH44" s="257"/>
      <c r="HI44" s="257"/>
      <c r="HJ44" s="257"/>
      <c r="HK44" s="257"/>
      <c r="HL44" s="257"/>
      <c r="HM44" s="257"/>
      <c r="HN44" s="257"/>
      <c r="HO44" s="257"/>
      <c r="HP44" s="257"/>
      <c r="HQ44" s="257"/>
      <c r="HR44" s="257"/>
      <c r="HS44" s="257"/>
      <c r="HT44" s="257"/>
      <c r="HU44" s="257"/>
      <c r="HV44" s="257"/>
      <c r="HW44" s="257"/>
      <c r="HX44" s="257"/>
      <c r="HY44" s="257"/>
      <c r="HZ44" s="257"/>
      <c r="IA44" s="257"/>
      <c r="IB44" s="257"/>
      <c r="IC44" s="257"/>
      <c r="ID44" s="257"/>
      <c r="IE44" s="257"/>
      <c r="IF44" s="257"/>
      <c r="IG44" s="257"/>
      <c r="IH44" s="257"/>
      <c r="II44" s="257"/>
      <c r="IJ44" s="257"/>
      <c r="IK44" s="257"/>
      <c r="IL44" s="257"/>
      <c r="IM44" s="257"/>
      <c r="IN44" s="257"/>
      <c r="IO44" s="257"/>
      <c r="IP44" s="257"/>
      <c r="IQ44" s="257"/>
      <c r="IR44" s="257"/>
      <c r="IS44" s="257"/>
      <c r="IT44" s="257"/>
      <c r="IU44" s="257"/>
      <c r="IV44" s="257"/>
      <c r="IW44" s="257"/>
      <c r="IX44" s="257"/>
      <c r="IY44" s="257"/>
      <c r="IZ44" s="257"/>
      <c r="JA44" s="257"/>
      <c r="JB44" s="257"/>
      <c r="JC44" s="257"/>
      <c r="JD44" s="257"/>
      <c r="JE44" s="257"/>
      <c r="JF44" s="257"/>
      <c r="JG44" s="257"/>
      <c r="JH44" s="257"/>
      <c r="JI44" s="257"/>
      <c r="JJ44" s="257"/>
      <c r="JK44" s="257"/>
      <c r="JL44" s="257"/>
      <c r="JM44" s="257"/>
      <c r="JN44" s="257"/>
      <c r="JO44" s="257"/>
      <c r="JP44" s="257"/>
      <c r="JQ44" s="257"/>
      <c r="JR44" s="257"/>
      <c r="JS44" s="257"/>
      <c r="JT44" s="257"/>
      <c r="JU44" s="257"/>
      <c r="JV44" s="257"/>
      <c r="JW44" s="257"/>
      <c r="JX44" s="257"/>
      <c r="JY44" s="257"/>
      <c r="JZ44" s="257"/>
      <c r="KA44" s="257"/>
      <c r="KB44" s="257"/>
      <c r="KC44" s="257"/>
      <c r="KD44" s="257"/>
      <c r="KE44" s="257"/>
      <c r="KF44" s="257"/>
      <c r="KG44" s="257"/>
      <c r="KH44" s="257"/>
      <c r="KI44" s="257"/>
      <c r="KJ44" s="257"/>
      <c r="KK44" s="257"/>
      <c r="KL44" s="257"/>
      <c r="KM44" s="257"/>
      <c r="KN44" s="257"/>
      <c r="KO44" s="257"/>
      <c r="KP44" s="257"/>
      <c r="KQ44" s="257"/>
      <c r="KR44" s="257"/>
      <c r="KS44" s="257"/>
      <c r="KT44" s="257"/>
      <c r="KU44" s="257"/>
      <c r="KV44" s="257"/>
      <c r="KW44" s="257"/>
      <c r="KX44" s="257"/>
      <c r="KY44" s="257"/>
      <c r="KZ44" s="257"/>
      <c r="LA44" s="257"/>
      <c r="LB44" s="257"/>
      <c r="LC44" s="257"/>
      <c r="LD44" s="257"/>
      <c r="LE44" s="257"/>
      <c r="LF44" s="257"/>
      <c r="LG44" s="257"/>
      <c r="LH44" s="257"/>
      <c r="LI44" s="257"/>
      <c r="LJ44" s="257"/>
      <c r="LK44" s="257"/>
      <c r="LL44" s="257"/>
      <c r="LM44" s="257"/>
      <c r="LN44" s="257"/>
      <c r="LO44" s="257"/>
      <c r="LP44" s="257"/>
      <c r="LQ44" s="257"/>
      <c r="LR44" s="257"/>
      <c r="LS44" s="257"/>
      <c r="LT44" s="257"/>
      <c r="LU44" s="257"/>
      <c r="LV44" s="257"/>
      <c r="LW44" s="257"/>
      <c r="LX44" s="257"/>
      <c r="LY44" s="257"/>
      <c r="LZ44" s="257"/>
      <c r="MA44" s="257"/>
      <c r="MB44" s="257"/>
      <c r="MC44" s="257"/>
      <c r="MD44" s="257"/>
      <c r="ME44" s="257"/>
      <c r="MF44" s="257"/>
      <c r="MG44" s="257"/>
      <c r="MH44" s="257"/>
      <c r="MI44" s="257"/>
      <c r="MJ44" s="257"/>
      <c r="MK44" s="257"/>
      <c r="ML44" s="257"/>
      <c r="MM44" s="257"/>
      <c r="MN44" s="257"/>
      <c r="MO44" s="257"/>
      <c r="MP44" s="257"/>
      <c r="MQ44" s="257"/>
      <c r="MR44" s="257"/>
      <c r="MS44" s="257"/>
      <c r="MT44" s="257"/>
      <c r="MU44" s="257"/>
      <c r="MV44" s="257"/>
      <c r="MW44" s="257"/>
      <c r="MX44" s="257"/>
      <c r="MY44" s="257"/>
      <c r="MZ44" s="257"/>
      <c r="NA44" s="257"/>
      <c r="NB44" s="257"/>
      <c r="NC44" s="257"/>
      <c r="ND44" s="257"/>
      <c r="NE44" s="257"/>
      <c r="NF44" s="257"/>
      <c r="NG44" s="257"/>
      <c r="NH44" s="257"/>
      <c r="NI44" s="257"/>
      <c r="NJ44" s="257"/>
      <c r="NK44" s="257"/>
      <c r="NL44" s="257"/>
      <c r="NM44" s="257"/>
      <c r="NN44" s="257"/>
      <c r="NO44" s="257"/>
      <c r="NP44" s="257"/>
      <c r="NQ44" s="257"/>
      <c r="NR44" s="257"/>
      <c r="NS44" s="257"/>
      <c r="NT44" s="257"/>
      <c r="NU44" s="257"/>
      <c r="NV44" s="257"/>
      <c r="NW44" s="257"/>
      <c r="NX44" s="257"/>
      <c r="NY44" s="257"/>
      <c r="NZ44" s="257"/>
      <c r="OA44" s="257"/>
      <c r="OB44" s="257"/>
      <c r="OC44" s="257"/>
      <c r="OD44" s="257"/>
      <c r="OE44" s="257"/>
      <c r="OF44" s="257"/>
      <c r="OG44" s="257"/>
      <c r="OH44" s="257"/>
      <c r="OI44" s="257"/>
      <c r="OJ44" s="257"/>
      <c r="OK44" s="257"/>
      <c r="OL44" s="257"/>
      <c r="OM44" s="257"/>
      <c r="ON44" s="257"/>
      <c r="OO44" s="257"/>
      <c r="OP44" s="257"/>
      <c r="OQ44" s="257"/>
      <c r="OR44" s="257"/>
      <c r="OS44" s="257"/>
      <c r="OT44" s="257"/>
      <c r="OU44" s="257"/>
      <c r="OV44" s="257"/>
      <c r="OW44" s="257"/>
      <c r="OX44" s="257"/>
      <c r="OY44" s="257"/>
      <c r="OZ44" s="257"/>
      <c r="PA44" s="257"/>
      <c r="PB44" s="257"/>
      <c r="PC44" s="257"/>
      <c r="PD44" s="257"/>
      <c r="PE44" s="257"/>
      <c r="PF44" s="257"/>
      <c r="PG44" s="257"/>
      <c r="PH44" s="257"/>
      <c r="PI44" s="257"/>
      <c r="PJ44" s="257"/>
      <c r="PK44" s="257"/>
      <c r="PL44" s="257"/>
      <c r="PM44" s="257"/>
      <c r="PN44" s="257"/>
      <c r="PO44" s="257"/>
      <c r="PP44" s="257"/>
      <c r="PQ44" s="257"/>
      <c r="PR44" s="257"/>
      <c r="PS44" s="257"/>
      <c r="PT44" s="257"/>
      <c r="PU44" s="257"/>
      <c r="PV44" s="257"/>
      <c r="PW44" s="257"/>
      <c r="PX44" s="257"/>
      <c r="PY44" s="257"/>
      <c r="PZ44" s="257"/>
      <c r="QA44" s="257"/>
      <c r="QB44" s="257"/>
      <c r="QC44" s="257"/>
      <c r="QD44" s="257"/>
      <c r="QE44" s="257"/>
      <c r="QF44" s="257"/>
      <c r="QG44" s="257"/>
      <c r="QH44" s="257"/>
      <c r="QI44" s="257"/>
      <c r="QJ44" s="257"/>
      <c r="QK44" s="257"/>
      <c r="QL44" s="257"/>
      <c r="QM44" s="257"/>
      <c r="QN44" s="257"/>
      <c r="QO44" s="257"/>
      <c r="QP44" s="257"/>
      <c r="QQ44" s="257"/>
      <c r="QR44" s="257"/>
      <c r="QS44" s="257"/>
      <c r="QT44" s="257"/>
      <c r="QU44" s="257"/>
      <c r="QV44" s="257"/>
      <c r="QW44" s="257"/>
      <c r="QX44" s="257"/>
      <c r="QY44" s="257"/>
      <c r="QZ44" s="257"/>
      <c r="RA44" s="257"/>
      <c r="RB44" s="257"/>
      <c r="RC44" s="257"/>
      <c r="RD44" s="257"/>
      <c r="RE44" s="257"/>
      <c r="RF44" s="257"/>
      <c r="RG44" s="257"/>
      <c r="RH44" s="257"/>
      <c r="RI44" s="257"/>
      <c r="RJ44" s="257"/>
      <c r="RK44" s="257"/>
      <c r="RL44" s="257"/>
      <c r="RM44" s="257"/>
      <c r="RN44" s="257"/>
      <c r="RO44" s="257"/>
      <c r="RP44" s="257"/>
      <c r="RQ44" s="257"/>
      <c r="RR44" s="257"/>
      <c r="RS44" s="257"/>
      <c r="RT44" s="257"/>
      <c r="RU44" s="257"/>
      <c r="RV44" s="257"/>
      <c r="RW44" s="257"/>
      <c r="RX44" s="257"/>
      <c r="RY44" s="257"/>
      <c r="RZ44" s="257"/>
      <c r="SA44" s="257"/>
      <c r="SB44" s="257"/>
      <c r="SC44" s="257"/>
      <c r="SD44" s="257"/>
      <c r="SE44" s="257"/>
      <c r="SF44" s="257"/>
      <c r="SG44" s="257"/>
      <c r="SH44" s="257"/>
      <c r="SI44" s="257"/>
      <c r="SJ44" s="257"/>
      <c r="SK44" s="257"/>
      <c r="SL44" s="257"/>
      <c r="SM44" s="257"/>
      <c r="SN44" s="257"/>
      <c r="SO44" s="257"/>
      <c r="SP44" s="257"/>
      <c r="SQ44" s="257"/>
      <c r="SR44" s="257"/>
      <c r="SS44" s="257"/>
      <c r="ST44" s="257"/>
      <c r="SU44" s="257"/>
      <c r="SV44" s="257"/>
      <c r="SW44" s="257"/>
      <c r="SX44" s="257"/>
      <c r="SY44" s="257"/>
      <c r="SZ44" s="257"/>
      <c r="TA44" s="257"/>
      <c r="TB44" s="257"/>
      <c r="TC44" s="257"/>
      <c r="TD44" s="257"/>
      <c r="TE44" s="257"/>
      <c r="TF44" s="257"/>
      <c r="TG44" s="257"/>
      <c r="TH44" s="257"/>
      <c r="TI44" s="257"/>
      <c r="TJ44" s="257"/>
      <c r="TK44" s="257"/>
      <c r="TL44" s="257"/>
      <c r="TM44" s="257"/>
      <c r="TN44" s="257"/>
      <c r="TO44" s="257"/>
      <c r="TP44" s="257"/>
      <c r="TQ44" s="257"/>
      <c r="TR44" s="257"/>
      <c r="TS44" s="257"/>
      <c r="TT44" s="257"/>
      <c r="TU44" s="257"/>
      <c r="TV44" s="257"/>
      <c r="TW44" s="257"/>
      <c r="TX44" s="257"/>
      <c r="TY44" s="257"/>
      <c r="TZ44" s="257"/>
      <c r="UA44" s="257"/>
      <c r="UB44" s="257"/>
      <c r="UC44" s="257"/>
      <c r="UD44" s="257"/>
      <c r="UE44" s="257"/>
      <c r="UF44" s="257"/>
      <c r="UG44" s="257"/>
      <c r="UH44" s="257"/>
      <c r="UI44" s="257"/>
      <c r="UJ44" s="257"/>
      <c r="UK44" s="257"/>
      <c r="UL44" s="257"/>
      <c r="UM44" s="257"/>
      <c r="UN44" s="257"/>
      <c r="UO44" s="257"/>
      <c r="UP44" s="257"/>
      <c r="UQ44" s="257"/>
      <c r="UR44" s="257"/>
      <c r="US44" s="257"/>
      <c r="UT44" s="257"/>
      <c r="UU44" s="257"/>
      <c r="UV44" s="257"/>
      <c r="UW44" s="257"/>
      <c r="UX44" s="257"/>
      <c r="UY44" s="257"/>
      <c r="UZ44" s="257"/>
      <c r="VA44" s="257"/>
      <c r="VB44" s="257"/>
      <c r="VC44" s="257"/>
      <c r="VD44" s="257"/>
      <c r="VE44" s="257"/>
      <c r="VF44" s="257"/>
      <c r="VG44" s="257"/>
      <c r="VH44" s="257"/>
      <c r="VI44" s="257"/>
      <c r="VJ44" s="257"/>
      <c r="VK44" s="257"/>
      <c r="VL44" s="257"/>
      <c r="VM44" s="257"/>
      <c r="VN44" s="257"/>
      <c r="VO44" s="257"/>
      <c r="VP44" s="257"/>
      <c r="VQ44" s="257"/>
      <c r="VR44" s="257"/>
      <c r="VS44" s="257"/>
      <c r="VT44" s="257"/>
      <c r="VU44" s="257"/>
      <c r="VV44" s="257"/>
      <c r="VW44" s="257"/>
      <c r="VX44" s="257"/>
      <c r="VY44" s="257"/>
      <c r="VZ44" s="257"/>
      <c r="WA44" s="257"/>
      <c r="WB44" s="257"/>
      <c r="WC44" s="257"/>
      <c r="WD44" s="257"/>
      <c r="WE44" s="257"/>
      <c r="WF44" s="257"/>
      <c r="WG44" s="257"/>
      <c r="WH44" s="257"/>
      <c r="WI44" s="257"/>
      <c r="WJ44" s="257"/>
      <c r="WK44" s="257"/>
      <c r="WL44" s="257"/>
      <c r="WM44" s="257"/>
      <c r="WN44" s="257"/>
      <c r="WO44" s="257"/>
      <c r="WP44" s="257"/>
      <c r="WQ44" s="257"/>
      <c r="WR44" s="257"/>
      <c r="WS44" s="257"/>
      <c r="WT44" s="257"/>
      <c r="WU44" s="257"/>
      <c r="WV44" s="257"/>
      <c r="WW44" s="257"/>
      <c r="WX44" s="257"/>
      <c r="WY44" s="257"/>
      <c r="WZ44" s="257"/>
      <c r="XA44" s="257"/>
      <c r="XB44" s="257"/>
      <c r="XC44" s="257"/>
      <c r="XD44" s="257"/>
      <c r="XE44" s="257"/>
      <c r="XF44" s="257"/>
      <c r="XG44" s="257"/>
      <c r="XH44" s="257"/>
      <c r="XI44" s="257"/>
      <c r="XJ44" s="257"/>
      <c r="XK44" s="257"/>
      <c r="XL44" s="257"/>
      <c r="XM44" s="257"/>
      <c r="XN44" s="257"/>
      <c r="XO44" s="257"/>
      <c r="XP44" s="257"/>
      <c r="XQ44" s="257"/>
      <c r="XR44" s="257"/>
      <c r="XS44" s="257"/>
      <c r="XT44" s="257"/>
      <c r="XU44" s="257"/>
      <c r="XV44" s="257"/>
      <c r="XW44" s="257"/>
      <c r="XX44" s="257"/>
      <c r="XY44" s="257"/>
      <c r="XZ44" s="257"/>
      <c r="YA44" s="257"/>
      <c r="YB44" s="257"/>
      <c r="YC44" s="257"/>
      <c r="YD44" s="257"/>
      <c r="YE44" s="257"/>
      <c r="YF44" s="257"/>
      <c r="YG44" s="257"/>
      <c r="YH44" s="257"/>
      <c r="YI44" s="257"/>
      <c r="YJ44" s="257"/>
      <c r="YK44" s="257"/>
      <c r="YL44" s="257"/>
      <c r="YM44" s="257"/>
      <c r="YN44" s="257"/>
      <c r="YO44" s="257"/>
      <c r="YP44" s="257"/>
      <c r="YQ44" s="257"/>
      <c r="YR44" s="257"/>
      <c r="YS44" s="257"/>
      <c r="YT44" s="257"/>
      <c r="YU44" s="257"/>
      <c r="YV44" s="257"/>
      <c r="YW44" s="257"/>
      <c r="YX44" s="257"/>
      <c r="YY44" s="257"/>
      <c r="YZ44" s="257"/>
      <c r="ZA44" s="257"/>
      <c r="ZB44" s="257"/>
      <c r="ZC44" s="257"/>
      <c r="ZD44" s="257"/>
      <c r="ZE44" s="257"/>
      <c r="ZF44" s="257"/>
      <c r="ZG44" s="257"/>
      <c r="ZH44" s="257"/>
      <c r="ZI44" s="257"/>
      <c r="ZJ44" s="257"/>
      <c r="ZK44" s="257"/>
      <c r="ZL44" s="257"/>
      <c r="ZM44" s="257"/>
      <c r="ZN44" s="257"/>
      <c r="ZO44" s="257"/>
      <c r="ZP44" s="257"/>
      <c r="ZQ44" s="257"/>
      <c r="ZR44" s="257"/>
      <c r="ZS44" s="257"/>
      <c r="ZT44" s="257"/>
      <c r="ZU44" s="257"/>
      <c r="ZV44" s="257"/>
      <c r="ZW44" s="257"/>
      <c r="ZX44" s="257"/>
      <c r="ZY44" s="257"/>
      <c r="ZZ44" s="257"/>
      <c r="AAA44" s="257"/>
      <c r="AAB44" s="257"/>
      <c r="AAC44" s="257"/>
      <c r="AAD44" s="257"/>
      <c r="AAE44" s="257"/>
      <c r="AAF44" s="257"/>
      <c r="AAG44" s="257"/>
      <c r="AAH44" s="257"/>
      <c r="AAI44" s="257"/>
      <c r="AAJ44" s="257"/>
      <c r="AAK44" s="257"/>
      <c r="AAL44" s="257"/>
      <c r="AAM44" s="257"/>
      <c r="AAN44" s="257"/>
      <c r="AAO44" s="257"/>
      <c r="AAP44" s="257"/>
      <c r="AAQ44" s="257"/>
      <c r="AAR44" s="257"/>
      <c r="AAS44" s="257"/>
      <c r="AAT44" s="257"/>
      <c r="AAU44" s="257"/>
      <c r="AAV44" s="257"/>
      <c r="AAW44" s="257"/>
      <c r="AAX44" s="257"/>
      <c r="AAY44" s="257"/>
      <c r="AAZ44" s="257"/>
      <c r="ABA44" s="257"/>
      <c r="ABB44" s="257"/>
      <c r="ABC44" s="257"/>
      <c r="ABD44" s="257"/>
      <c r="ABE44" s="257"/>
      <c r="ABF44" s="257"/>
      <c r="ABG44" s="257"/>
      <c r="ABH44" s="257"/>
      <c r="ABI44" s="257"/>
      <c r="ABJ44" s="257"/>
      <c r="ABK44" s="257"/>
      <c r="ABL44" s="257"/>
      <c r="ABM44" s="257"/>
      <c r="ABN44" s="257"/>
      <c r="ABO44" s="257"/>
      <c r="ABP44" s="257"/>
      <c r="ABQ44" s="257"/>
      <c r="ABR44" s="257"/>
      <c r="ABS44" s="257"/>
      <c r="ABT44" s="257"/>
      <c r="ABU44" s="257"/>
      <c r="ABV44" s="257"/>
      <c r="ABW44" s="257"/>
      <c r="ABX44" s="257"/>
      <c r="ABY44" s="257"/>
      <c r="ABZ44" s="257"/>
      <c r="ACA44" s="257"/>
      <c r="ACB44" s="257"/>
      <c r="ACC44" s="257"/>
      <c r="ACD44" s="257"/>
      <c r="ACE44" s="257"/>
      <c r="ACF44" s="257"/>
      <c r="ACG44" s="257"/>
      <c r="ACH44" s="257"/>
      <c r="ACI44" s="257"/>
      <c r="ACJ44" s="257"/>
      <c r="ACK44" s="257"/>
      <c r="ACL44" s="257"/>
      <c r="ACM44" s="257"/>
      <c r="ACN44" s="257"/>
      <c r="ACO44" s="257"/>
      <c r="ACP44" s="257"/>
      <c r="ACQ44" s="257"/>
      <c r="ACR44" s="257"/>
      <c r="ACS44" s="257"/>
      <c r="ACT44" s="257"/>
      <c r="ACU44" s="257"/>
      <c r="ACV44" s="257"/>
      <c r="ACW44" s="257"/>
      <c r="ACX44" s="257"/>
      <c r="ACY44" s="257"/>
      <c r="ACZ44" s="257"/>
      <c r="ADA44" s="257"/>
      <c r="ADB44" s="257"/>
      <c r="ADC44" s="257"/>
      <c r="ADD44" s="257"/>
      <c r="ADE44" s="257"/>
      <c r="ADF44" s="257"/>
      <c r="ADG44" s="257"/>
      <c r="ADH44" s="257"/>
      <c r="ADI44" s="257"/>
      <c r="ADJ44" s="257"/>
      <c r="ADK44" s="257"/>
      <c r="ADL44" s="257"/>
      <c r="ADM44" s="257"/>
      <c r="ADN44" s="257"/>
      <c r="ADO44" s="257"/>
      <c r="ADP44" s="257"/>
      <c r="ADQ44" s="257"/>
      <c r="ADR44" s="257"/>
      <c r="ADS44" s="257"/>
      <c r="ADT44" s="257"/>
      <c r="ADU44" s="257"/>
      <c r="ADV44" s="257"/>
      <c r="ADW44" s="257"/>
      <c r="ADX44" s="257"/>
      <c r="ADY44" s="257"/>
      <c r="ADZ44" s="257"/>
      <c r="AEA44" s="257"/>
      <c r="AEB44" s="257"/>
      <c r="AEC44" s="257"/>
      <c r="AED44" s="257"/>
      <c r="AEE44" s="257"/>
      <c r="AEF44" s="257"/>
      <c r="AEG44" s="257"/>
      <c r="AEH44" s="257"/>
      <c r="AEI44" s="257"/>
      <c r="AEJ44" s="257"/>
      <c r="AEK44" s="257"/>
      <c r="AEL44" s="257"/>
      <c r="AEM44" s="257"/>
      <c r="AEN44" s="257"/>
      <c r="AEO44" s="257"/>
      <c r="AEP44" s="257"/>
      <c r="AEQ44" s="257"/>
      <c r="AER44" s="257"/>
      <c r="AES44" s="257"/>
      <c r="AET44" s="257"/>
      <c r="AEU44" s="257"/>
      <c r="AEV44" s="257"/>
      <c r="AEW44" s="257"/>
      <c r="AEX44" s="257"/>
      <c r="AEY44" s="257"/>
      <c r="AEZ44" s="257"/>
      <c r="AFA44" s="257"/>
      <c r="AFB44" s="257"/>
      <c r="AFC44" s="257"/>
      <c r="AFD44" s="257"/>
      <c r="AFE44" s="257"/>
      <c r="AFF44" s="257"/>
      <c r="AFG44" s="257"/>
      <c r="AFH44" s="257"/>
      <c r="AFI44" s="257"/>
      <c r="AFJ44" s="257"/>
      <c r="AFK44" s="257"/>
      <c r="AFL44" s="257"/>
      <c r="AFM44" s="257"/>
      <c r="AFN44" s="257"/>
      <c r="AFO44" s="257"/>
      <c r="AFP44" s="257"/>
      <c r="AFQ44" s="257"/>
      <c r="AFR44" s="257"/>
      <c r="AFS44" s="257"/>
      <c r="AFT44" s="257"/>
      <c r="AFU44" s="257"/>
      <c r="AFV44" s="257"/>
      <c r="AFW44" s="257"/>
      <c r="AFX44" s="257"/>
      <c r="AFY44" s="257"/>
      <c r="AFZ44" s="257"/>
      <c r="AGA44" s="257"/>
      <c r="AGB44" s="257"/>
      <c r="AGC44" s="257"/>
      <c r="AGD44" s="257"/>
      <c r="AGE44" s="257"/>
      <c r="AGF44" s="257"/>
      <c r="AGG44" s="257"/>
      <c r="AGH44" s="257"/>
      <c r="AGI44" s="257"/>
      <c r="AGJ44" s="257"/>
      <c r="AGK44" s="257"/>
      <c r="AGL44" s="257"/>
      <c r="AGM44" s="257"/>
      <c r="AGN44" s="257"/>
      <c r="AGO44" s="257"/>
      <c r="AGP44" s="257"/>
      <c r="AGQ44" s="257"/>
      <c r="AGR44" s="257"/>
      <c r="AGS44" s="257"/>
      <c r="AGT44" s="257"/>
      <c r="AGU44" s="257"/>
      <c r="AGV44" s="257"/>
      <c r="AGW44" s="257"/>
      <c r="AGX44" s="257"/>
      <c r="AGY44" s="257"/>
      <c r="AGZ44" s="257"/>
      <c r="AHA44" s="257"/>
      <c r="AHB44" s="257"/>
      <c r="AHC44" s="257"/>
      <c r="AHD44" s="257"/>
      <c r="AHE44" s="257"/>
      <c r="AHF44" s="257"/>
      <c r="AHG44" s="257"/>
      <c r="AHH44" s="257"/>
      <c r="AHI44" s="257"/>
      <c r="AHJ44" s="257"/>
      <c r="AHK44" s="257"/>
      <c r="AHL44" s="257"/>
      <c r="AHM44" s="257"/>
      <c r="AHN44" s="257"/>
      <c r="AHO44" s="257"/>
      <c r="AHP44" s="257"/>
      <c r="AHQ44" s="257"/>
      <c r="AHR44" s="257"/>
      <c r="AHS44" s="257"/>
      <c r="AHT44" s="257"/>
      <c r="AHU44" s="257"/>
      <c r="AHV44" s="257"/>
      <c r="AHW44" s="257"/>
      <c r="AHX44" s="257"/>
      <c r="AHY44" s="257"/>
      <c r="AHZ44" s="257"/>
      <c r="AIA44" s="257"/>
      <c r="AIB44" s="257"/>
      <c r="AIC44" s="257"/>
      <c r="AID44" s="257"/>
      <c r="AIE44" s="257"/>
      <c r="AIF44" s="257"/>
      <c r="AIG44" s="257"/>
      <c r="AIH44" s="257"/>
      <c r="AII44" s="257"/>
      <c r="AIJ44" s="257"/>
      <c r="AIK44" s="257"/>
      <c r="AIL44" s="257"/>
      <c r="AIM44" s="257"/>
      <c r="AIN44" s="257"/>
      <c r="AIO44" s="257"/>
      <c r="AIP44" s="257"/>
      <c r="AIQ44" s="257"/>
      <c r="AIR44" s="257"/>
      <c r="AIS44" s="257"/>
      <c r="AIT44" s="257"/>
      <c r="AIU44" s="257"/>
      <c r="AIV44" s="257"/>
      <c r="AIW44" s="257"/>
      <c r="AIX44" s="257"/>
      <c r="AIY44" s="257"/>
      <c r="AIZ44" s="257"/>
      <c r="AJA44" s="257"/>
      <c r="AJB44" s="257"/>
      <c r="AJC44" s="257"/>
      <c r="AJD44" s="257"/>
      <c r="AJE44" s="257"/>
      <c r="AJF44" s="257"/>
      <c r="AJG44" s="257"/>
      <c r="AJH44" s="257"/>
      <c r="AJI44" s="257"/>
      <c r="AJJ44" s="257"/>
      <c r="AJK44" s="257"/>
      <c r="AJL44" s="257"/>
      <c r="AJM44" s="257"/>
      <c r="AJN44" s="257"/>
      <c r="AJO44" s="257"/>
      <c r="AJP44" s="257"/>
      <c r="AJQ44" s="257"/>
      <c r="AJR44" s="257"/>
      <c r="AJS44" s="257"/>
      <c r="AJT44" s="257"/>
      <c r="AJU44" s="257"/>
      <c r="AJV44" s="257"/>
      <c r="AJW44" s="257"/>
      <c r="AJX44" s="257"/>
      <c r="AJY44" s="257"/>
      <c r="AJZ44" s="257"/>
      <c r="AKA44" s="257"/>
      <c r="AKB44" s="257"/>
      <c r="AKC44" s="257"/>
      <c r="AKD44" s="257"/>
      <c r="AKE44" s="257"/>
      <c r="AKF44" s="257"/>
      <c r="AKG44" s="257"/>
      <c r="AKH44" s="257"/>
      <c r="AKI44" s="257"/>
      <c r="AKJ44" s="257"/>
      <c r="AKK44" s="257"/>
      <c r="AKL44" s="257"/>
      <c r="AKM44" s="257"/>
      <c r="AKN44" s="257"/>
      <c r="AKO44" s="257"/>
      <c r="AKP44" s="257"/>
      <c r="AKQ44" s="257"/>
      <c r="AKR44" s="257"/>
      <c r="AKS44" s="257"/>
      <c r="AKT44" s="257"/>
      <c r="AKU44" s="257"/>
      <c r="AKV44" s="257"/>
      <c r="AKW44" s="257"/>
      <c r="AKX44" s="257"/>
      <c r="AKY44" s="257"/>
      <c r="AKZ44" s="257"/>
      <c r="ALA44" s="257"/>
      <c r="ALB44" s="257"/>
      <c r="ALC44" s="257"/>
      <c r="ALD44" s="257"/>
      <c r="ALE44" s="257"/>
      <c r="ALF44" s="257"/>
      <c r="ALG44" s="257"/>
      <c r="ALH44" s="257"/>
      <c r="ALI44" s="257"/>
      <c r="ALJ44" s="257"/>
      <c r="ALK44" s="257"/>
      <c r="ALL44" s="257"/>
      <c r="ALM44" s="257"/>
      <c r="ALN44" s="257"/>
      <c r="ALO44" s="257"/>
    </row>
    <row r="45" spans="1:1003" s="258" customFormat="1" ht="10.5" customHeight="1" x14ac:dyDescent="0.2">
      <c r="BH45" s="257"/>
      <c r="BI45" s="257"/>
      <c r="BJ45" s="257"/>
      <c r="BK45" s="257"/>
      <c r="BL45" s="257"/>
      <c r="BM45" s="257"/>
      <c r="BN45" s="257"/>
      <c r="BO45" s="257"/>
      <c r="BP45" s="257"/>
      <c r="BQ45" s="257"/>
      <c r="BR45" s="257"/>
      <c r="BS45" s="257"/>
      <c r="BT45" s="257"/>
      <c r="BU45" s="257"/>
      <c r="BV45" s="257"/>
      <c r="BW45" s="257"/>
      <c r="BX45" s="257"/>
      <c r="BY45" s="257"/>
      <c r="BZ45" s="257"/>
      <c r="CA45" s="257"/>
      <c r="CB45" s="257"/>
      <c r="CC45" s="257"/>
      <c r="CD45" s="257"/>
      <c r="CE45" s="257"/>
      <c r="CF45" s="257"/>
      <c r="CG45" s="257"/>
      <c r="CH45" s="257"/>
      <c r="CI45" s="257"/>
      <c r="CJ45" s="257"/>
      <c r="CK45" s="257"/>
      <c r="CL45" s="257"/>
      <c r="CM45" s="257"/>
      <c r="CN45" s="257"/>
      <c r="CO45" s="257"/>
      <c r="CP45" s="257"/>
      <c r="CQ45" s="257"/>
      <c r="CR45" s="257"/>
      <c r="CS45" s="257"/>
      <c r="CT45" s="257"/>
      <c r="CU45" s="257"/>
      <c r="CV45" s="257"/>
      <c r="CW45" s="257"/>
      <c r="CX45" s="257"/>
      <c r="CY45" s="257"/>
      <c r="CZ45" s="257"/>
      <c r="DA45" s="257"/>
      <c r="DB45" s="257"/>
      <c r="DC45" s="257"/>
      <c r="DD45" s="257"/>
      <c r="DE45" s="257"/>
      <c r="DF45" s="257"/>
      <c r="DG45" s="257"/>
      <c r="DH45" s="257"/>
      <c r="DI45" s="257"/>
      <c r="DJ45" s="257"/>
      <c r="DK45" s="257"/>
      <c r="DL45" s="257"/>
      <c r="DM45" s="257"/>
      <c r="DN45" s="257"/>
      <c r="DO45" s="257"/>
      <c r="DP45" s="257"/>
      <c r="DQ45" s="257"/>
      <c r="DR45" s="257"/>
      <c r="DS45" s="257"/>
      <c r="DT45" s="257"/>
      <c r="DU45" s="257"/>
      <c r="DV45" s="257"/>
      <c r="DW45" s="257"/>
      <c r="DX45" s="257"/>
      <c r="DY45" s="257"/>
      <c r="DZ45" s="257"/>
      <c r="EA45" s="257"/>
      <c r="EB45" s="257"/>
      <c r="EC45" s="257"/>
      <c r="ED45" s="257"/>
      <c r="EE45" s="257"/>
      <c r="EF45" s="257"/>
      <c r="EG45" s="257"/>
      <c r="EH45" s="257"/>
      <c r="EI45" s="257"/>
      <c r="EJ45" s="257"/>
      <c r="EK45" s="257"/>
      <c r="EL45" s="257"/>
      <c r="EM45" s="257"/>
      <c r="EN45" s="257"/>
      <c r="EO45" s="257"/>
      <c r="EP45" s="257"/>
      <c r="EQ45" s="257"/>
      <c r="ER45" s="257"/>
      <c r="ES45" s="257"/>
      <c r="ET45" s="257"/>
      <c r="EU45" s="257"/>
      <c r="EV45" s="257"/>
      <c r="EW45" s="257"/>
      <c r="EX45" s="257"/>
      <c r="EY45" s="257"/>
      <c r="EZ45" s="257"/>
      <c r="FA45" s="257"/>
      <c r="FB45" s="257"/>
      <c r="FC45" s="257"/>
      <c r="FD45" s="257"/>
      <c r="FE45" s="257"/>
      <c r="FF45" s="257"/>
      <c r="FG45" s="257"/>
      <c r="FH45" s="257"/>
      <c r="FI45" s="257"/>
      <c r="FJ45" s="257"/>
      <c r="FK45" s="257"/>
      <c r="FL45" s="257"/>
      <c r="FM45" s="257"/>
      <c r="FN45" s="257"/>
      <c r="FO45" s="257"/>
      <c r="FP45" s="257"/>
      <c r="FQ45" s="257"/>
      <c r="FR45" s="257"/>
      <c r="FS45" s="257"/>
      <c r="FT45" s="257"/>
      <c r="FU45" s="257"/>
      <c r="FV45" s="257"/>
      <c r="FW45" s="257"/>
      <c r="FX45" s="257"/>
      <c r="FY45" s="257"/>
      <c r="FZ45" s="257"/>
      <c r="GA45" s="257"/>
      <c r="GB45" s="257"/>
      <c r="GC45" s="257"/>
      <c r="GD45" s="257"/>
      <c r="GE45" s="257"/>
      <c r="GF45" s="257"/>
      <c r="GG45" s="257"/>
      <c r="GH45" s="257"/>
      <c r="GI45" s="257"/>
      <c r="GJ45" s="257"/>
      <c r="GK45" s="257"/>
      <c r="GL45" s="257"/>
      <c r="GM45" s="257"/>
      <c r="GN45" s="257"/>
      <c r="GO45" s="257"/>
      <c r="GP45" s="257"/>
      <c r="GQ45" s="257"/>
      <c r="GR45" s="257"/>
      <c r="GS45" s="257"/>
      <c r="GT45" s="257"/>
      <c r="GU45" s="257"/>
      <c r="GV45" s="257"/>
      <c r="GW45" s="257"/>
      <c r="GX45" s="257"/>
      <c r="GY45" s="257"/>
      <c r="GZ45" s="257"/>
      <c r="HA45" s="257"/>
      <c r="HB45" s="257"/>
      <c r="HC45" s="257"/>
      <c r="HD45" s="257"/>
      <c r="HE45" s="257"/>
      <c r="HF45" s="257"/>
      <c r="HG45" s="257"/>
      <c r="HH45" s="257"/>
      <c r="HI45" s="257"/>
      <c r="HJ45" s="257"/>
      <c r="HK45" s="257"/>
      <c r="HL45" s="257"/>
      <c r="HM45" s="257"/>
      <c r="HN45" s="257"/>
      <c r="HO45" s="257"/>
      <c r="HP45" s="257"/>
      <c r="HQ45" s="257"/>
      <c r="HR45" s="257"/>
      <c r="HS45" s="257"/>
      <c r="HT45" s="257"/>
      <c r="HU45" s="257"/>
      <c r="HV45" s="257"/>
      <c r="HW45" s="257"/>
      <c r="HX45" s="257"/>
      <c r="HY45" s="257"/>
      <c r="HZ45" s="257"/>
      <c r="IA45" s="257"/>
      <c r="IB45" s="257"/>
      <c r="IC45" s="257"/>
      <c r="ID45" s="257"/>
      <c r="IE45" s="257"/>
      <c r="IF45" s="257"/>
      <c r="IG45" s="257"/>
      <c r="IH45" s="257"/>
      <c r="II45" s="257"/>
      <c r="IJ45" s="257"/>
      <c r="IK45" s="257"/>
      <c r="IL45" s="257"/>
      <c r="IM45" s="257"/>
      <c r="IN45" s="257"/>
      <c r="IO45" s="257"/>
      <c r="IP45" s="257"/>
      <c r="IQ45" s="257"/>
      <c r="IR45" s="257"/>
      <c r="IS45" s="257"/>
      <c r="IT45" s="257"/>
      <c r="IU45" s="257"/>
      <c r="IV45" s="257"/>
      <c r="IW45" s="257"/>
      <c r="IX45" s="257"/>
      <c r="IY45" s="257"/>
      <c r="IZ45" s="257"/>
      <c r="JA45" s="257"/>
      <c r="JB45" s="257"/>
      <c r="JC45" s="257"/>
      <c r="JD45" s="257"/>
      <c r="JE45" s="257"/>
      <c r="JF45" s="257"/>
      <c r="JG45" s="257"/>
      <c r="JH45" s="257"/>
      <c r="JI45" s="257"/>
      <c r="JJ45" s="257"/>
      <c r="JK45" s="257"/>
      <c r="JL45" s="257"/>
      <c r="JM45" s="257"/>
      <c r="JN45" s="257"/>
      <c r="JO45" s="257"/>
      <c r="JP45" s="257"/>
      <c r="JQ45" s="257"/>
      <c r="JR45" s="257"/>
      <c r="JS45" s="257"/>
      <c r="JT45" s="257"/>
      <c r="JU45" s="257"/>
      <c r="JV45" s="257"/>
      <c r="JW45" s="257"/>
      <c r="JX45" s="257"/>
      <c r="JY45" s="257"/>
      <c r="JZ45" s="257"/>
      <c r="KA45" s="257"/>
      <c r="KB45" s="257"/>
      <c r="KC45" s="257"/>
      <c r="KD45" s="257"/>
      <c r="KE45" s="257"/>
      <c r="KF45" s="257"/>
      <c r="KG45" s="257"/>
      <c r="KH45" s="257"/>
      <c r="KI45" s="257"/>
      <c r="KJ45" s="257"/>
      <c r="KK45" s="257"/>
      <c r="KL45" s="257"/>
      <c r="KM45" s="257"/>
      <c r="KN45" s="257"/>
      <c r="KO45" s="257"/>
      <c r="KP45" s="257"/>
      <c r="KQ45" s="257"/>
      <c r="KR45" s="257"/>
      <c r="KS45" s="257"/>
      <c r="KT45" s="257"/>
      <c r="KU45" s="257"/>
      <c r="KV45" s="257"/>
      <c r="KW45" s="257"/>
      <c r="KX45" s="257"/>
      <c r="KY45" s="257"/>
      <c r="KZ45" s="257"/>
      <c r="LA45" s="257"/>
      <c r="LB45" s="257"/>
      <c r="LC45" s="257"/>
      <c r="LD45" s="257"/>
      <c r="LE45" s="257"/>
      <c r="LF45" s="257"/>
      <c r="LG45" s="257"/>
      <c r="LH45" s="257"/>
      <c r="LI45" s="257"/>
      <c r="LJ45" s="257"/>
      <c r="LK45" s="257"/>
      <c r="LL45" s="257"/>
      <c r="LM45" s="257"/>
      <c r="LN45" s="257"/>
      <c r="LO45" s="257"/>
      <c r="LP45" s="257"/>
      <c r="LQ45" s="257"/>
      <c r="LR45" s="257"/>
      <c r="LS45" s="257"/>
      <c r="LT45" s="257"/>
      <c r="LU45" s="257"/>
      <c r="LV45" s="257"/>
      <c r="LW45" s="257"/>
      <c r="LX45" s="257"/>
      <c r="LY45" s="257"/>
      <c r="LZ45" s="257"/>
      <c r="MA45" s="257"/>
      <c r="MB45" s="257"/>
      <c r="MC45" s="257"/>
      <c r="MD45" s="257"/>
      <c r="ME45" s="257"/>
      <c r="MF45" s="257"/>
      <c r="MG45" s="257"/>
      <c r="MH45" s="257"/>
      <c r="MI45" s="257"/>
      <c r="MJ45" s="257"/>
      <c r="MK45" s="257"/>
      <c r="ML45" s="257"/>
      <c r="MM45" s="257"/>
      <c r="MN45" s="257"/>
      <c r="MO45" s="257"/>
      <c r="MP45" s="257"/>
      <c r="MQ45" s="257"/>
      <c r="MR45" s="257"/>
      <c r="MS45" s="257"/>
      <c r="MT45" s="257"/>
      <c r="MU45" s="257"/>
      <c r="MV45" s="257"/>
      <c r="MW45" s="257"/>
      <c r="MX45" s="257"/>
      <c r="MY45" s="257"/>
      <c r="MZ45" s="257"/>
      <c r="NA45" s="257"/>
      <c r="NB45" s="257"/>
      <c r="NC45" s="257"/>
      <c r="ND45" s="257"/>
      <c r="NE45" s="257"/>
      <c r="NF45" s="257"/>
      <c r="NG45" s="257"/>
      <c r="NH45" s="257"/>
      <c r="NI45" s="257"/>
      <c r="NJ45" s="257"/>
      <c r="NK45" s="257"/>
      <c r="NL45" s="257"/>
      <c r="NM45" s="257"/>
      <c r="NN45" s="257"/>
      <c r="NO45" s="257"/>
      <c r="NP45" s="257"/>
      <c r="NQ45" s="257"/>
      <c r="NR45" s="257"/>
      <c r="NS45" s="257"/>
      <c r="NT45" s="257"/>
      <c r="NU45" s="257"/>
      <c r="NV45" s="257"/>
      <c r="NW45" s="257"/>
      <c r="NX45" s="257"/>
      <c r="NY45" s="257"/>
      <c r="NZ45" s="257"/>
      <c r="OA45" s="257"/>
      <c r="OB45" s="257"/>
      <c r="OC45" s="257"/>
      <c r="OD45" s="257"/>
      <c r="OE45" s="257"/>
      <c r="OF45" s="257"/>
      <c r="OG45" s="257"/>
      <c r="OH45" s="257"/>
      <c r="OI45" s="257"/>
      <c r="OJ45" s="257"/>
      <c r="OK45" s="257"/>
      <c r="OL45" s="257"/>
      <c r="OM45" s="257"/>
      <c r="ON45" s="257"/>
      <c r="OO45" s="257"/>
      <c r="OP45" s="257"/>
      <c r="OQ45" s="257"/>
      <c r="OR45" s="257"/>
      <c r="OS45" s="257"/>
      <c r="OT45" s="257"/>
      <c r="OU45" s="257"/>
      <c r="OV45" s="257"/>
      <c r="OW45" s="257"/>
      <c r="OX45" s="257"/>
      <c r="OY45" s="257"/>
      <c r="OZ45" s="257"/>
      <c r="PA45" s="257"/>
      <c r="PB45" s="257"/>
      <c r="PC45" s="257"/>
      <c r="PD45" s="257"/>
      <c r="PE45" s="257"/>
      <c r="PF45" s="257"/>
      <c r="PG45" s="257"/>
      <c r="PH45" s="257"/>
      <c r="PI45" s="257"/>
      <c r="PJ45" s="257"/>
      <c r="PK45" s="257"/>
      <c r="PL45" s="257"/>
      <c r="PM45" s="257"/>
      <c r="PN45" s="257"/>
      <c r="PO45" s="257"/>
      <c r="PP45" s="257"/>
      <c r="PQ45" s="257"/>
      <c r="PR45" s="257"/>
      <c r="PS45" s="257"/>
      <c r="PT45" s="257"/>
      <c r="PU45" s="257"/>
      <c r="PV45" s="257"/>
      <c r="PW45" s="257"/>
      <c r="PX45" s="257"/>
      <c r="PY45" s="257"/>
      <c r="PZ45" s="257"/>
      <c r="QA45" s="257"/>
      <c r="QB45" s="257"/>
      <c r="QC45" s="257"/>
      <c r="QD45" s="257"/>
      <c r="QE45" s="257"/>
      <c r="QF45" s="257"/>
      <c r="QG45" s="257"/>
      <c r="QH45" s="257"/>
      <c r="QI45" s="257"/>
      <c r="QJ45" s="257"/>
      <c r="QK45" s="257"/>
      <c r="QL45" s="257"/>
      <c r="QM45" s="257"/>
      <c r="QN45" s="257"/>
      <c r="QO45" s="257"/>
      <c r="QP45" s="257"/>
      <c r="QQ45" s="257"/>
      <c r="QR45" s="257"/>
      <c r="QS45" s="257"/>
      <c r="QT45" s="257"/>
      <c r="QU45" s="257"/>
      <c r="QV45" s="257"/>
      <c r="QW45" s="257"/>
      <c r="QX45" s="257"/>
      <c r="QY45" s="257"/>
      <c r="QZ45" s="257"/>
      <c r="RA45" s="257"/>
      <c r="RB45" s="257"/>
      <c r="RC45" s="257"/>
      <c r="RD45" s="257"/>
      <c r="RE45" s="257"/>
      <c r="RF45" s="257"/>
      <c r="RG45" s="257"/>
      <c r="RH45" s="257"/>
      <c r="RI45" s="257"/>
      <c r="RJ45" s="257"/>
      <c r="RK45" s="257"/>
      <c r="RL45" s="257"/>
      <c r="RM45" s="257"/>
      <c r="RN45" s="257"/>
      <c r="RO45" s="257"/>
      <c r="RP45" s="257"/>
      <c r="RQ45" s="257"/>
      <c r="RR45" s="257"/>
      <c r="RS45" s="257"/>
      <c r="RT45" s="257"/>
      <c r="RU45" s="257"/>
      <c r="RV45" s="257"/>
      <c r="RW45" s="257"/>
      <c r="RX45" s="257"/>
      <c r="RY45" s="257"/>
      <c r="RZ45" s="257"/>
      <c r="SA45" s="257"/>
      <c r="SB45" s="257"/>
      <c r="SC45" s="257"/>
      <c r="SD45" s="257"/>
      <c r="SE45" s="257"/>
      <c r="SF45" s="257"/>
      <c r="SG45" s="257"/>
      <c r="SH45" s="257"/>
      <c r="SI45" s="257"/>
      <c r="SJ45" s="257"/>
      <c r="SK45" s="257"/>
      <c r="SL45" s="257"/>
      <c r="SM45" s="257"/>
      <c r="SN45" s="257"/>
      <c r="SO45" s="257"/>
      <c r="SP45" s="257"/>
      <c r="SQ45" s="257"/>
      <c r="SR45" s="257"/>
      <c r="SS45" s="257"/>
      <c r="ST45" s="257"/>
      <c r="SU45" s="257"/>
      <c r="SV45" s="257"/>
      <c r="SW45" s="257"/>
      <c r="SX45" s="257"/>
      <c r="SY45" s="257"/>
      <c r="SZ45" s="257"/>
      <c r="TA45" s="257"/>
      <c r="TB45" s="257"/>
      <c r="TC45" s="257"/>
      <c r="TD45" s="257"/>
      <c r="TE45" s="257"/>
      <c r="TF45" s="257"/>
      <c r="TG45" s="257"/>
      <c r="TH45" s="257"/>
      <c r="TI45" s="257"/>
      <c r="TJ45" s="257"/>
      <c r="TK45" s="257"/>
      <c r="TL45" s="257"/>
      <c r="TM45" s="257"/>
      <c r="TN45" s="257"/>
      <c r="TO45" s="257"/>
      <c r="TP45" s="257"/>
      <c r="TQ45" s="257"/>
      <c r="TR45" s="257"/>
      <c r="TS45" s="257"/>
      <c r="TT45" s="257"/>
      <c r="TU45" s="257"/>
      <c r="TV45" s="257"/>
      <c r="TW45" s="257"/>
      <c r="TX45" s="257"/>
      <c r="TY45" s="257"/>
      <c r="TZ45" s="257"/>
      <c r="UA45" s="257"/>
      <c r="UB45" s="257"/>
      <c r="UC45" s="257"/>
      <c r="UD45" s="257"/>
      <c r="UE45" s="257"/>
      <c r="UF45" s="257"/>
      <c r="UG45" s="257"/>
      <c r="UH45" s="257"/>
      <c r="UI45" s="257"/>
      <c r="UJ45" s="257"/>
      <c r="UK45" s="257"/>
      <c r="UL45" s="257"/>
      <c r="UM45" s="257"/>
      <c r="UN45" s="257"/>
      <c r="UO45" s="257"/>
      <c r="UP45" s="257"/>
      <c r="UQ45" s="257"/>
      <c r="UR45" s="257"/>
      <c r="US45" s="257"/>
      <c r="UT45" s="257"/>
      <c r="UU45" s="257"/>
      <c r="UV45" s="257"/>
      <c r="UW45" s="257"/>
      <c r="UX45" s="257"/>
      <c r="UY45" s="257"/>
      <c r="UZ45" s="257"/>
      <c r="VA45" s="257"/>
      <c r="VB45" s="257"/>
      <c r="VC45" s="257"/>
      <c r="VD45" s="257"/>
      <c r="VE45" s="257"/>
      <c r="VF45" s="257"/>
      <c r="VG45" s="257"/>
      <c r="VH45" s="257"/>
      <c r="VI45" s="257"/>
      <c r="VJ45" s="257"/>
      <c r="VK45" s="257"/>
      <c r="VL45" s="257"/>
      <c r="VM45" s="257"/>
      <c r="VN45" s="257"/>
      <c r="VO45" s="257"/>
      <c r="VP45" s="257"/>
      <c r="VQ45" s="257"/>
      <c r="VR45" s="257"/>
      <c r="VS45" s="257"/>
      <c r="VT45" s="257"/>
      <c r="VU45" s="257"/>
      <c r="VV45" s="257"/>
      <c r="VW45" s="257"/>
      <c r="VX45" s="257"/>
      <c r="VY45" s="257"/>
      <c r="VZ45" s="257"/>
      <c r="WA45" s="257"/>
      <c r="WB45" s="257"/>
      <c r="WC45" s="257"/>
      <c r="WD45" s="257"/>
      <c r="WE45" s="257"/>
      <c r="WF45" s="257"/>
      <c r="WG45" s="257"/>
      <c r="WH45" s="257"/>
      <c r="WI45" s="257"/>
      <c r="WJ45" s="257"/>
      <c r="WK45" s="257"/>
      <c r="WL45" s="257"/>
      <c r="WM45" s="257"/>
      <c r="WN45" s="257"/>
      <c r="WO45" s="257"/>
      <c r="WP45" s="257"/>
      <c r="WQ45" s="257"/>
      <c r="WR45" s="257"/>
      <c r="WS45" s="257"/>
      <c r="WT45" s="257"/>
      <c r="WU45" s="257"/>
      <c r="WV45" s="257"/>
      <c r="WW45" s="257"/>
      <c r="WX45" s="257"/>
      <c r="WY45" s="257"/>
      <c r="WZ45" s="257"/>
      <c r="XA45" s="257"/>
      <c r="XB45" s="257"/>
      <c r="XC45" s="257"/>
      <c r="XD45" s="257"/>
      <c r="XE45" s="257"/>
      <c r="XF45" s="257"/>
      <c r="XG45" s="257"/>
      <c r="XH45" s="257"/>
      <c r="XI45" s="257"/>
      <c r="XJ45" s="257"/>
      <c r="XK45" s="257"/>
      <c r="XL45" s="257"/>
      <c r="XM45" s="257"/>
      <c r="XN45" s="257"/>
      <c r="XO45" s="257"/>
      <c r="XP45" s="257"/>
      <c r="XQ45" s="257"/>
      <c r="XR45" s="257"/>
      <c r="XS45" s="257"/>
      <c r="XT45" s="257"/>
      <c r="XU45" s="257"/>
      <c r="XV45" s="257"/>
      <c r="XW45" s="257"/>
      <c r="XX45" s="257"/>
      <c r="XY45" s="257"/>
      <c r="XZ45" s="257"/>
      <c r="YA45" s="257"/>
      <c r="YB45" s="257"/>
      <c r="YC45" s="257"/>
      <c r="YD45" s="257"/>
      <c r="YE45" s="257"/>
      <c r="YF45" s="257"/>
      <c r="YG45" s="257"/>
      <c r="YH45" s="257"/>
      <c r="YI45" s="257"/>
      <c r="YJ45" s="257"/>
      <c r="YK45" s="257"/>
      <c r="YL45" s="257"/>
      <c r="YM45" s="257"/>
      <c r="YN45" s="257"/>
      <c r="YO45" s="257"/>
      <c r="YP45" s="257"/>
      <c r="YQ45" s="257"/>
      <c r="YR45" s="257"/>
      <c r="YS45" s="257"/>
      <c r="YT45" s="257"/>
      <c r="YU45" s="257"/>
      <c r="YV45" s="257"/>
      <c r="YW45" s="257"/>
      <c r="YX45" s="257"/>
      <c r="YY45" s="257"/>
      <c r="YZ45" s="257"/>
      <c r="ZA45" s="257"/>
      <c r="ZB45" s="257"/>
      <c r="ZC45" s="257"/>
      <c r="ZD45" s="257"/>
      <c r="ZE45" s="257"/>
      <c r="ZF45" s="257"/>
      <c r="ZG45" s="257"/>
      <c r="ZH45" s="257"/>
      <c r="ZI45" s="257"/>
      <c r="ZJ45" s="257"/>
      <c r="ZK45" s="257"/>
      <c r="ZL45" s="257"/>
      <c r="ZM45" s="257"/>
      <c r="ZN45" s="257"/>
      <c r="ZO45" s="257"/>
      <c r="ZP45" s="257"/>
      <c r="ZQ45" s="257"/>
      <c r="ZR45" s="257"/>
      <c r="ZS45" s="257"/>
      <c r="ZT45" s="257"/>
      <c r="ZU45" s="257"/>
      <c r="ZV45" s="257"/>
      <c r="ZW45" s="257"/>
      <c r="ZX45" s="257"/>
      <c r="ZY45" s="257"/>
      <c r="ZZ45" s="257"/>
      <c r="AAA45" s="257"/>
      <c r="AAB45" s="257"/>
      <c r="AAC45" s="257"/>
      <c r="AAD45" s="257"/>
      <c r="AAE45" s="257"/>
      <c r="AAF45" s="257"/>
      <c r="AAG45" s="257"/>
      <c r="AAH45" s="257"/>
      <c r="AAI45" s="257"/>
      <c r="AAJ45" s="257"/>
      <c r="AAK45" s="257"/>
      <c r="AAL45" s="257"/>
      <c r="AAM45" s="257"/>
      <c r="AAN45" s="257"/>
      <c r="AAO45" s="257"/>
      <c r="AAP45" s="257"/>
      <c r="AAQ45" s="257"/>
      <c r="AAR45" s="257"/>
      <c r="AAS45" s="257"/>
      <c r="AAT45" s="257"/>
      <c r="AAU45" s="257"/>
      <c r="AAV45" s="257"/>
      <c r="AAW45" s="257"/>
      <c r="AAX45" s="257"/>
      <c r="AAY45" s="257"/>
      <c r="AAZ45" s="257"/>
      <c r="ABA45" s="257"/>
      <c r="ABB45" s="257"/>
      <c r="ABC45" s="257"/>
      <c r="ABD45" s="257"/>
      <c r="ABE45" s="257"/>
      <c r="ABF45" s="257"/>
      <c r="ABG45" s="257"/>
      <c r="ABH45" s="257"/>
      <c r="ABI45" s="257"/>
      <c r="ABJ45" s="257"/>
      <c r="ABK45" s="257"/>
      <c r="ABL45" s="257"/>
      <c r="ABM45" s="257"/>
      <c r="ABN45" s="257"/>
      <c r="ABO45" s="257"/>
      <c r="ABP45" s="257"/>
      <c r="ABQ45" s="257"/>
      <c r="ABR45" s="257"/>
      <c r="ABS45" s="257"/>
      <c r="ABT45" s="257"/>
      <c r="ABU45" s="257"/>
      <c r="ABV45" s="257"/>
      <c r="ABW45" s="257"/>
      <c r="ABX45" s="257"/>
      <c r="ABY45" s="257"/>
      <c r="ABZ45" s="257"/>
      <c r="ACA45" s="257"/>
      <c r="ACB45" s="257"/>
      <c r="ACC45" s="257"/>
      <c r="ACD45" s="257"/>
      <c r="ACE45" s="257"/>
      <c r="ACF45" s="257"/>
      <c r="ACG45" s="257"/>
      <c r="ACH45" s="257"/>
      <c r="ACI45" s="257"/>
      <c r="ACJ45" s="257"/>
      <c r="ACK45" s="257"/>
      <c r="ACL45" s="257"/>
      <c r="ACM45" s="257"/>
      <c r="ACN45" s="257"/>
      <c r="ACO45" s="257"/>
      <c r="ACP45" s="257"/>
      <c r="ACQ45" s="257"/>
      <c r="ACR45" s="257"/>
      <c r="ACS45" s="257"/>
      <c r="ACT45" s="257"/>
      <c r="ACU45" s="257"/>
      <c r="ACV45" s="257"/>
      <c r="ACW45" s="257"/>
      <c r="ACX45" s="257"/>
      <c r="ACY45" s="257"/>
      <c r="ACZ45" s="257"/>
      <c r="ADA45" s="257"/>
      <c r="ADB45" s="257"/>
      <c r="ADC45" s="257"/>
      <c r="ADD45" s="257"/>
      <c r="ADE45" s="257"/>
      <c r="ADF45" s="257"/>
      <c r="ADG45" s="257"/>
      <c r="ADH45" s="257"/>
      <c r="ADI45" s="257"/>
      <c r="ADJ45" s="257"/>
      <c r="ADK45" s="257"/>
      <c r="ADL45" s="257"/>
      <c r="ADM45" s="257"/>
      <c r="ADN45" s="257"/>
      <c r="ADO45" s="257"/>
      <c r="ADP45" s="257"/>
      <c r="ADQ45" s="257"/>
      <c r="ADR45" s="257"/>
      <c r="ADS45" s="257"/>
      <c r="ADT45" s="257"/>
      <c r="ADU45" s="257"/>
      <c r="ADV45" s="257"/>
      <c r="ADW45" s="257"/>
      <c r="ADX45" s="257"/>
      <c r="ADY45" s="257"/>
      <c r="ADZ45" s="257"/>
      <c r="AEA45" s="257"/>
      <c r="AEB45" s="257"/>
      <c r="AEC45" s="257"/>
      <c r="AED45" s="257"/>
      <c r="AEE45" s="257"/>
      <c r="AEF45" s="257"/>
      <c r="AEG45" s="257"/>
      <c r="AEH45" s="257"/>
      <c r="AEI45" s="257"/>
      <c r="AEJ45" s="257"/>
      <c r="AEK45" s="257"/>
      <c r="AEL45" s="257"/>
      <c r="AEM45" s="257"/>
      <c r="AEN45" s="257"/>
      <c r="AEO45" s="257"/>
      <c r="AEP45" s="257"/>
      <c r="AEQ45" s="257"/>
      <c r="AER45" s="257"/>
      <c r="AES45" s="257"/>
      <c r="AET45" s="257"/>
      <c r="AEU45" s="257"/>
      <c r="AEV45" s="257"/>
      <c r="AEW45" s="257"/>
      <c r="AEX45" s="257"/>
      <c r="AEY45" s="257"/>
      <c r="AEZ45" s="257"/>
      <c r="AFA45" s="257"/>
      <c r="AFB45" s="257"/>
      <c r="AFC45" s="257"/>
      <c r="AFD45" s="257"/>
      <c r="AFE45" s="257"/>
      <c r="AFF45" s="257"/>
      <c r="AFG45" s="257"/>
      <c r="AFH45" s="257"/>
      <c r="AFI45" s="257"/>
      <c r="AFJ45" s="257"/>
      <c r="AFK45" s="257"/>
      <c r="AFL45" s="257"/>
      <c r="AFM45" s="257"/>
      <c r="AFN45" s="257"/>
      <c r="AFO45" s="257"/>
      <c r="AFP45" s="257"/>
      <c r="AFQ45" s="257"/>
      <c r="AFR45" s="257"/>
      <c r="AFS45" s="257"/>
      <c r="AFT45" s="257"/>
      <c r="AFU45" s="257"/>
      <c r="AFV45" s="257"/>
      <c r="AFW45" s="257"/>
      <c r="AFX45" s="257"/>
      <c r="AFY45" s="257"/>
      <c r="AFZ45" s="257"/>
      <c r="AGA45" s="257"/>
      <c r="AGB45" s="257"/>
      <c r="AGC45" s="257"/>
      <c r="AGD45" s="257"/>
      <c r="AGE45" s="257"/>
      <c r="AGF45" s="257"/>
      <c r="AGG45" s="257"/>
      <c r="AGH45" s="257"/>
      <c r="AGI45" s="257"/>
      <c r="AGJ45" s="257"/>
      <c r="AGK45" s="257"/>
      <c r="AGL45" s="257"/>
      <c r="AGM45" s="257"/>
      <c r="AGN45" s="257"/>
      <c r="AGO45" s="257"/>
      <c r="AGP45" s="257"/>
      <c r="AGQ45" s="257"/>
      <c r="AGR45" s="257"/>
      <c r="AGS45" s="257"/>
      <c r="AGT45" s="257"/>
      <c r="AGU45" s="257"/>
      <c r="AGV45" s="257"/>
      <c r="AGW45" s="257"/>
      <c r="AGX45" s="257"/>
      <c r="AGY45" s="257"/>
      <c r="AGZ45" s="257"/>
      <c r="AHA45" s="257"/>
      <c r="AHB45" s="257"/>
      <c r="AHC45" s="257"/>
      <c r="AHD45" s="257"/>
      <c r="AHE45" s="257"/>
      <c r="AHF45" s="257"/>
      <c r="AHG45" s="257"/>
      <c r="AHH45" s="257"/>
      <c r="AHI45" s="257"/>
      <c r="AHJ45" s="257"/>
      <c r="AHK45" s="257"/>
      <c r="AHL45" s="257"/>
      <c r="AHM45" s="257"/>
      <c r="AHN45" s="257"/>
      <c r="AHO45" s="257"/>
      <c r="AHP45" s="257"/>
      <c r="AHQ45" s="257"/>
      <c r="AHR45" s="257"/>
      <c r="AHS45" s="257"/>
      <c r="AHT45" s="257"/>
      <c r="AHU45" s="257"/>
      <c r="AHV45" s="257"/>
      <c r="AHW45" s="257"/>
      <c r="AHX45" s="257"/>
      <c r="AHY45" s="257"/>
      <c r="AHZ45" s="257"/>
      <c r="AIA45" s="257"/>
      <c r="AIB45" s="257"/>
      <c r="AIC45" s="257"/>
      <c r="AID45" s="257"/>
      <c r="AIE45" s="257"/>
      <c r="AIF45" s="257"/>
      <c r="AIG45" s="257"/>
      <c r="AIH45" s="257"/>
      <c r="AII45" s="257"/>
      <c r="AIJ45" s="257"/>
      <c r="AIK45" s="257"/>
      <c r="AIL45" s="257"/>
      <c r="AIM45" s="257"/>
      <c r="AIN45" s="257"/>
      <c r="AIO45" s="257"/>
      <c r="AIP45" s="257"/>
      <c r="AIQ45" s="257"/>
      <c r="AIR45" s="257"/>
      <c r="AIS45" s="257"/>
      <c r="AIT45" s="257"/>
      <c r="AIU45" s="257"/>
      <c r="AIV45" s="257"/>
      <c r="AIW45" s="257"/>
      <c r="AIX45" s="257"/>
      <c r="AIY45" s="257"/>
      <c r="AIZ45" s="257"/>
      <c r="AJA45" s="257"/>
      <c r="AJB45" s="257"/>
      <c r="AJC45" s="257"/>
      <c r="AJD45" s="257"/>
      <c r="AJE45" s="257"/>
      <c r="AJF45" s="257"/>
      <c r="AJG45" s="257"/>
      <c r="AJH45" s="257"/>
      <c r="AJI45" s="257"/>
      <c r="AJJ45" s="257"/>
      <c r="AJK45" s="257"/>
      <c r="AJL45" s="257"/>
      <c r="AJM45" s="257"/>
      <c r="AJN45" s="257"/>
      <c r="AJO45" s="257"/>
      <c r="AJP45" s="257"/>
      <c r="AJQ45" s="257"/>
      <c r="AJR45" s="257"/>
      <c r="AJS45" s="257"/>
      <c r="AJT45" s="257"/>
      <c r="AJU45" s="257"/>
      <c r="AJV45" s="257"/>
      <c r="AJW45" s="257"/>
      <c r="AJX45" s="257"/>
      <c r="AJY45" s="257"/>
      <c r="AJZ45" s="257"/>
      <c r="AKA45" s="257"/>
      <c r="AKB45" s="257"/>
      <c r="AKC45" s="257"/>
      <c r="AKD45" s="257"/>
      <c r="AKE45" s="257"/>
      <c r="AKF45" s="257"/>
      <c r="AKG45" s="257"/>
      <c r="AKH45" s="257"/>
      <c r="AKI45" s="257"/>
      <c r="AKJ45" s="257"/>
      <c r="AKK45" s="257"/>
      <c r="AKL45" s="257"/>
      <c r="AKM45" s="257"/>
      <c r="AKN45" s="257"/>
      <c r="AKO45" s="257"/>
      <c r="AKP45" s="257"/>
      <c r="AKQ45" s="257"/>
      <c r="AKR45" s="257"/>
      <c r="AKS45" s="257"/>
      <c r="AKT45" s="257"/>
      <c r="AKU45" s="257"/>
      <c r="AKV45" s="257"/>
      <c r="AKW45" s="257"/>
      <c r="AKX45" s="257"/>
      <c r="AKY45" s="257"/>
      <c r="AKZ45" s="257"/>
      <c r="ALA45" s="257"/>
      <c r="ALB45" s="257"/>
      <c r="ALC45" s="257"/>
      <c r="ALD45" s="257"/>
      <c r="ALE45" s="257"/>
      <c r="ALF45" s="257"/>
      <c r="ALG45" s="257"/>
      <c r="ALH45" s="257"/>
      <c r="ALI45" s="257"/>
      <c r="ALJ45" s="257"/>
      <c r="ALK45" s="257"/>
      <c r="ALL45" s="257"/>
      <c r="ALM45" s="257"/>
      <c r="ALN45" s="257"/>
      <c r="ALO45" s="257"/>
    </row>
    <row r="46" spans="1:1003" s="28" customFormat="1" ht="12" customHeight="1" x14ac:dyDescent="0.2">
      <c r="A46" s="313"/>
      <c r="B46" s="436" t="s">
        <v>189</v>
      </c>
      <c r="C46" s="436"/>
      <c r="D46" s="436"/>
      <c r="E46" s="436"/>
      <c r="F46" s="436"/>
      <c r="G46" s="436"/>
      <c r="H46" s="436"/>
      <c r="I46" s="436"/>
      <c r="J46" s="436"/>
      <c r="K46" s="437"/>
      <c r="L46" s="437"/>
      <c r="M46" s="437"/>
      <c r="N46" s="437"/>
      <c r="O46" s="437"/>
      <c r="P46" s="437"/>
      <c r="Q46" s="188">
        <f t="shared" ref="Q46:S46" si="27">Q47+Q61+Q87</f>
        <v>3011</v>
      </c>
      <c r="R46" s="188">
        <f t="shared" si="27"/>
        <v>48</v>
      </c>
      <c r="S46" s="188">
        <f t="shared" si="27"/>
        <v>24</v>
      </c>
      <c r="T46" s="300">
        <f t="shared" si="20"/>
        <v>1429</v>
      </c>
      <c r="U46" s="188">
        <f t="shared" ref="U46:Z46" si="28">U47+U61+U87</f>
        <v>443</v>
      </c>
      <c r="V46" s="188">
        <f t="shared" si="28"/>
        <v>986</v>
      </c>
      <c r="W46" s="188">
        <f t="shared" si="28"/>
        <v>377</v>
      </c>
      <c r="X46" s="188">
        <f t="shared" si="28"/>
        <v>0</v>
      </c>
      <c r="Y46" s="188">
        <f t="shared" si="28"/>
        <v>609</v>
      </c>
      <c r="Z46" s="188">
        <f t="shared" si="28"/>
        <v>0</v>
      </c>
      <c r="AA46" s="188">
        <f>AA47+AA61+AA87</f>
        <v>1404</v>
      </c>
      <c r="AB46" s="188">
        <f t="shared" ref="AB46:BG46" si="29">AB47+AB61+AB87</f>
        <v>0</v>
      </c>
      <c r="AC46" s="188">
        <f t="shared" si="29"/>
        <v>0</v>
      </c>
      <c r="AD46" s="188">
        <f t="shared" si="29"/>
        <v>0</v>
      </c>
      <c r="AE46" s="188">
        <f t="shared" si="29"/>
        <v>0</v>
      </c>
      <c r="AF46" s="188">
        <f t="shared" si="29"/>
        <v>0</v>
      </c>
      <c r="AG46" s="188">
        <f t="shared" si="29"/>
        <v>0</v>
      </c>
      <c r="AH46" s="188">
        <f t="shared" si="29"/>
        <v>0</v>
      </c>
      <c r="AI46" s="188">
        <f t="shared" si="29"/>
        <v>0</v>
      </c>
      <c r="AJ46" s="188">
        <f t="shared" si="29"/>
        <v>0</v>
      </c>
      <c r="AK46" s="188">
        <f t="shared" si="29"/>
        <v>0</v>
      </c>
      <c r="AL46" s="188">
        <f t="shared" si="29"/>
        <v>0</v>
      </c>
      <c r="AM46" s="188">
        <f t="shared" si="29"/>
        <v>0</v>
      </c>
      <c r="AN46" s="188">
        <f t="shared" si="29"/>
        <v>460</v>
      </c>
      <c r="AO46" s="188">
        <f t="shared" si="29"/>
        <v>0</v>
      </c>
      <c r="AP46" s="188">
        <f t="shared" si="29"/>
        <v>280</v>
      </c>
      <c r="AQ46" s="188">
        <f t="shared" si="29"/>
        <v>180</v>
      </c>
      <c r="AR46" s="188">
        <f t="shared" si="29"/>
        <v>0</v>
      </c>
      <c r="AS46" s="188">
        <f t="shared" si="29"/>
        <v>686</v>
      </c>
      <c r="AT46" s="188">
        <f t="shared" si="29"/>
        <v>12</v>
      </c>
      <c r="AU46" s="188">
        <f t="shared" si="29"/>
        <v>326</v>
      </c>
      <c r="AV46" s="188">
        <f t="shared" si="29"/>
        <v>360</v>
      </c>
      <c r="AW46" s="188">
        <f t="shared" si="29"/>
        <v>0</v>
      </c>
      <c r="AX46" s="188">
        <f t="shared" si="29"/>
        <v>558</v>
      </c>
      <c r="AY46" s="188">
        <f t="shared" si="29"/>
        <v>0</v>
      </c>
      <c r="AZ46" s="188">
        <f t="shared" si="29"/>
        <v>184</v>
      </c>
      <c r="BA46" s="188">
        <f t="shared" si="29"/>
        <v>396</v>
      </c>
      <c r="BB46" s="188">
        <f t="shared" si="29"/>
        <v>0</v>
      </c>
      <c r="BC46" s="188">
        <f t="shared" si="29"/>
        <v>758</v>
      </c>
      <c r="BD46" s="188">
        <f t="shared" si="29"/>
        <v>6</v>
      </c>
      <c r="BE46" s="188">
        <f t="shared" si="29"/>
        <v>290</v>
      </c>
      <c r="BF46" s="188">
        <f t="shared" si="29"/>
        <v>468</v>
      </c>
      <c r="BG46" s="188">
        <f t="shared" si="29"/>
        <v>0</v>
      </c>
      <c r="BH46" s="13"/>
    </row>
    <row r="47" spans="1:1003" s="28" customFormat="1" ht="11.25" customHeight="1" x14ac:dyDescent="0.2">
      <c r="A47" s="82" t="s">
        <v>59</v>
      </c>
      <c r="B47" s="408" t="s">
        <v>60</v>
      </c>
      <c r="C47" s="408"/>
      <c r="D47" s="408"/>
      <c r="E47" s="408"/>
      <c r="F47" s="408"/>
      <c r="G47" s="408"/>
      <c r="H47" s="408"/>
      <c r="I47" s="408"/>
      <c r="J47" s="408"/>
      <c r="K47" s="409"/>
      <c r="L47" s="409"/>
      <c r="M47" s="409"/>
      <c r="N47" s="409"/>
      <c r="O47" s="409"/>
      <c r="P47" s="409"/>
      <c r="Q47" s="89">
        <f>SUM(Q49:Q60)</f>
        <v>336</v>
      </c>
      <c r="R47" s="89">
        <f>SUM(R49:R60)</f>
        <v>12</v>
      </c>
      <c r="S47" s="90">
        <f>S48</f>
        <v>6</v>
      </c>
      <c r="T47" s="300">
        <f t="shared" ref="T47" si="30">U47+V47</f>
        <v>318</v>
      </c>
      <c r="U47" s="90">
        <f t="shared" ref="U47:AD47" si="31">SUM(U49:U60)</f>
        <v>106</v>
      </c>
      <c r="V47" s="90">
        <f t="shared" si="31"/>
        <v>212</v>
      </c>
      <c r="W47" s="90">
        <f t="shared" si="31"/>
        <v>67</v>
      </c>
      <c r="X47" s="90">
        <f t="shared" si="31"/>
        <v>0</v>
      </c>
      <c r="Y47" s="90">
        <f t="shared" si="31"/>
        <v>145</v>
      </c>
      <c r="Z47" s="90">
        <f t="shared" si="31"/>
        <v>0</v>
      </c>
      <c r="AA47" s="90">
        <f t="shared" si="31"/>
        <v>0</v>
      </c>
      <c r="AB47" s="90">
        <f t="shared" si="31"/>
        <v>0</v>
      </c>
      <c r="AC47" s="90">
        <f t="shared" si="31"/>
        <v>0</v>
      </c>
      <c r="AD47" s="90">
        <f t="shared" si="31"/>
        <v>0</v>
      </c>
      <c r="AE47" s="90"/>
      <c r="AF47" s="90">
        <f>SUM(AF49:AF60)</f>
        <v>0</v>
      </c>
      <c r="AG47" s="90">
        <f>SUM(AG49:AG60)</f>
        <v>0</v>
      </c>
      <c r="AH47" s="90">
        <f>SUM(AH49:AH60)</f>
        <v>0</v>
      </c>
      <c r="AI47" s="90">
        <f>SUM(AI49:AI60)</f>
        <v>0</v>
      </c>
      <c r="AJ47" s="90">
        <f>SUM(AJ49:AJ60)</f>
        <v>0</v>
      </c>
      <c r="AK47" s="90"/>
      <c r="AL47" s="90">
        <f t="shared" ref="AL47:BG47" si="32">SUM(AL49:AL60)</f>
        <v>0</v>
      </c>
      <c r="AM47" s="90">
        <f t="shared" si="32"/>
        <v>0</v>
      </c>
      <c r="AN47" s="90">
        <f t="shared" si="32"/>
        <v>118</v>
      </c>
      <c r="AO47" s="90">
        <f t="shared" si="32"/>
        <v>0</v>
      </c>
      <c r="AP47" s="90">
        <f t="shared" si="32"/>
        <v>118</v>
      </c>
      <c r="AQ47" s="90">
        <f t="shared" si="32"/>
        <v>0</v>
      </c>
      <c r="AR47" s="90">
        <f t="shared" si="32"/>
        <v>0</v>
      </c>
      <c r="AS47" s="90">
        <f t="shared" si="32"/>
        <v>62</v>
      </c>
      <c r="AT47" s="90">
        <f t="shared" si="32"/>
        <v>6</v>
      </c>
      <c r="AU47" s="90">
        <f t="shared" si="32"/>
        <v>62</v>
      </c>
      <c r="AV47" s="90">
        <f t="shared" si="32"/>
        <v>0</v>
      </c>
      <c r="AW47" s="90">
        <f t="shared" si="32"/>
        <v>0</v>
      </c>
      <c r="AX47" s="89">
        <f t="shared" si="32"/>
        <v>0</v>
      </c>
      <c r="AY47" s="90">
        <f t="shared" si="32"/>
        <v>0</v>
      </c>
      <c r="AZ47" s="90">
        <f t="shared" si="32"/>
        <v>0</v>
      </c>
      <c r="BA47" s="90">
        <f t="shared" si="32"/>
        <v>0</v>
      </c>
      <c r="BB47" s="91">
        <f t="shared" si="32"/>
        <v>0</v>
      </c>
      <c r="BC47" s="90">
        <f t="shared" si="32"/>
        <v>32</v>
      </c>
      <c r="BD47" s="90">
        <f t="shared" si="32"/>
        <v>0</v>
      </c>
      <c r="BE47" s="90">
        <f t="shared" si="32"/>
        <v>32</v>
      </c>
      <c r="BF47" s="90">
        <f t="shared" si="32"/>
        <v>0</v>
      </c>
      <c r="BG47" s="91">
        <f t="shared" si="32"/>
        <v>0</v>
      </c>
      <c r="BH47" s="13"/>
    </row>
    <row r="48" spans="1:1003" s="28" customFormat="1" ht="10.5" customHeight="1" x14ac:dyDescent="0.2">
      <c r="A48" s="58"/>
      <c r="B48" s="410" t="s">
        <v>14</v>
      </c>
      <c r="C48" s="410"/>
      <c r="D48" s="410"/>
      <c r="E48" s="410"/>
      <c r="F48" s="410"/>
      <c r="G48" s="410"/>
      <c r="H48" s="410"/>
      <c r="I48" s="410"/>
      <c r="J48" s="410"/>
      <c r="K48" s="59"/>
      <c r="L48" s="59"/>
      <c r="M48" s="59"/>
      <c r="N48" s="59"/>
      <c r="O48" s="59"/>
      <c r="P48" s="59"/>
      <c r="Q48" s="60"/>
      <c r="R48" s="60"/>
      <c r="S48" s="86">
        <f>SUM(S49:S60)</f>
        <v>6</v>
      </c>
      <c r="T48" s="62"/>
      <c r="U48" s="62"/>
      <c r="V48" s="60"/>
      <c r="W48" s="60"/>
      <c r="X48" s="60"/>
      <c r="Y48" s="60"/>
      <c r="Z48" s="60"/>
      <c r="AA48" s="60"/>
      <c r="AB48" s="63"/>
      <c r="AC48" s="64"/>
      <c r="AD48" s="60"/>
      <c r="AE48" s="60"/>
      <c r="AF48" s="60"/>
      <c r="AG48" s="60"/>
      <c r="AH48" s="63"/>
      <c r="AI48" s="64"/>
      <c r="AJ48" s="60"/>
      <c r="AK48" s="60"/>
      <c r="AL48" s="60"/>
      <c r="AM48" s="60"/>
      <c r="AN48" s="63"/>
      <c r="AO48" s="64"/>
      <c r="AP48" s="60"/>
      <c r="AQ48" s="60"/>
      <c r="AR48" s="60"/>
      <c r="AS48" s="63"/>
      <c r="AT48" s="64"/>
      <c r="AU48" s="60"/>
      <c r="AV48" s="60"/>
      <c r="AW48" s="60"/>
      <c r="AX48" s="60"/>
      <c r="AY48" s="64"/>
      <c r="AZ48" s="60"/>
      <c r="BA48" s="60"/>
      <c r="BB48" s="65"/>
      <c r="BC48" s="63"/>
      <c r="BD48" s="64"/>
      <c r="BE48" s="60"/>
      <c r="BF48" s="60"/>
      <c r="BG48" s="65"/>
    </row>
    <row r="49" spans="1:1003" ht="11.25" customHeight="1" x14ac:dyDescent="0.2">
      <c r="A49" s="74" t="s">
        <v>61</v>
      </c>
      <c r="B49" s="411" t="s">
        <v>196</v>
      </c>
      <c r="C49" s="411"/>
      <c r="D49" s="411"/>
      <c r="E49" s="411"/>
      <c r="F49" s="411"/>
      <c r="G49" s="411"/>
      <c r="H49" s="411"/>
      <c r="I49" s="411"/>
      <c r="J49" s="411"/>
      <c r="K49" s="22"/>
      <c r="L49" s="22"/>
      <c r="M49" s="22"/>
      <c r="N49" s="22" t="s">
        <v>48</v>
      </c>
      <c r="O49" s="22"/>
      <c r="P49" s="178"/>
      <c r="Q49" s="68">
        <f>R49+S49+U49+V49</f>
        <v>213</v>
      </c>
      <c r="R49" s="68">
        <v>12</v>
      </c>
      <c r="S49" s="69">
        <f t="shared" ref="S49" si="33">AC49+AI49+AO49+AT49+AY49+BD49</f>
        <v>6</v>
      </c>
      <c r="T49" s="300">
        <f t="shared" ref="T49" si="34">U49+V49</f>
        <v>195</v>
      </c>
      <c r="U49" s="252">
        <f t="shared" ref="U49:U51" si="35">V49*0.5</f>
        <v>65</v>
      </c>
      <c r="V49" s="22">
        <f t="shared" ref="V49" si="36">AD49+AJ49+AP49+AU49+AZ49+BE49</f>
        <v>130</v>
      </c>
      <c r="W49" s="76">
        <f t="shared" ref="W49" si="37">V49-X49-Z49-Y49</f>
        <v>40</v>
      </c>
      <c r="X49" s="76"/>
      <c r="Y49" s="76">
        <v>90</v>
      </c>
      <c r="Z49" s="76"/>
      <c r="AA49" s="76">
        <f t="shared" ref="AA49" si="38">AF49+AL49+AQ49+AV49+BA49+BF49</f>
        <v>0</v>
      </c>
      <c r="AB49" s="22">
        <f t="shared" ref="AB49" si="39">AD49+AF49+AG49</f>
        <v>0</v>
      </c>
      <c r="AC49" s="78"/>
      <c r="AD49" s="22"/>
      <c r="AE49" s="178"/>
      <c r="AF49" s="22"/>
      <c r="AG49" s="22"/>
      <c r="AH49" s="22">
        <f t="shared" ref="AH49" si="40">AJ49+AL49+AM49</f>
        <v>0</v>
      </c>
      <c r="AI49" s="78"/>
      <c r="AJ49" s="22"/>
      <c r="AK49" s="178"/>
      <c r="AL49" s="181"/>
      <c r="AM49" s="22"/>
      <c r="AN49" s="264">
        <f t="shared" ref="AN49:AN50" si="41">AP49+AQ49+AR49</f>
        <v>68</v>
      </c>
      <c r="AO49" s="78"/>
      <c r="AP49" s="22">
        <v>68</v>
      </c>
      <c r="AQ49" s="22"/>
      <c r="AR49" s="22"/>
      <c r="AS49" s="22">
        <f t="shared" ref="AS49" si="42">AU49+AV49+AW49</f>
        <v>62</v>
      </c>
      <c r="AT49" s="78">
        <v>6</v>
      </c>
      <c r="AU49" s="22">
        <v>62</v>
      </c>
      <c r="AV49" s="22"/>
      <c r="AW49" s="22"/>
      <c r="AX49" s="21">
        <f t="shared" ref="AX49" si="43">AZ49+BA49+BB49</f>
        <v>0</v>
      </c>
      <c r="AY49" s="78"/>
      <c r="AZ49" s="22"/>
      <c r="BA49" s="22"/>
      <c r="BB49" s="76"/>
      <c r="BC49" s="22">
        <f t="shared" ref="BC49" si="44">BE49+BF49+BG49</f>
        <v>0</v>
      </c>
      <c r="BD49" s="78"/>
      <c r="BE49" s="22"/>
      <c r="BF49" s="22"/>
      <c r="BG49" s="76"/>
      <c r="BH49" s="28"/>
    </row>
    <row r="50" spans="1:1003" s="180" customFormat="1" ht="11.25" customHeight="1" x14ac:dyDescent="0.2">
      <c r="A50" s="74" t="s">
        <v>62</v>
      </c>
      <c r="B50" s="411" t="s">
        <v>197</v>
      </c>
      <c r="C50" s="411"/>
      <c r="D50" s="411"/>
      <c r="E50" s="411"/>
      <c r="F50" s="411"/>
      <c r="G50" s="411"/>
      <c r="H50" s="411"/>
      <c r="I50" s="411"/>
      <c r="J50" s="411"/>
      <c r="K50" s="181"/>
      <c r="L50" s="181"/>
      <c r="M50" s="181"/>
      <c r="N50" s="81" t="s">
        <v>49</v>
      </c>
      <c r="O50" s="181"/>
      <c r="P50" s="181"/>
      <c r="Q50" s="68">
        <f t="shared" ref="Q50:Q51" si="45">R50+S50+U50+V50</f>
        <v>75</v>
      </c>
      <c r="R50" s="68"/>
      <c r="S50" s="69">
        <f t="shared" ref="S50:S51" si="46">AC50+AI50+AO50+AT50+AY50+BD50</f>
        <v>0</v>
      </c>
      <c r="T50" s="69"/>
      <c r="U50" s="252">
        <f t="shared" si="35"/>
        <v>25</v>
      </c>
      <c r="V50" s="181">
        <f t="shared" ref="V50:V51" si="47">AD50+AJ50+AP50+AU50+AZ50+BE50</f>
        <v>50</v>
      </c>
      <c r="W50" s="76">
        <f t="shared" ref="W50:W51" si="48">V50-X50-Z50-Y50</f>
        <v>16</v>
      </c>
      <c r="X50" s="76"/>
      <c r="Y50" s="76">
        <v>34</v>
      </c>
      <c r="Z50" s="76"/>
      <c r="AA50" s="76">
        <f t="shared" ref="AA50:AA51" si="49">AF50+AL50+AQ50+AV50+BA50+BF50</f>
        <v>0</v>
      </c>
      <c r="AB50" s="77">
        <f t="shared" ref="AB50:AB51" si="50">AD50+AF50+AG50</f>
        <v>0</v>
      </c>
      <c r="AC50" s="78"/>
      <c r="AD50" s="181"/>
      <c r="AE50" s="181"/>
      <c r="AF50" s="181"/>
      <c r="AG50" s="181"/>
      <c r="AH50" s="77">
        <f t="shared" ref="AH50:AH51" si="51">AJ50+AL50+AM50</f>
        <v>0</v>
      </c>
      <c r="AI50" s="78"/>
      <c r="AJ50" s="181"/>
      <c r="AK50" s="181"/>
      <c r="AL50" s="181"/>
      <c r="AM50" s="181"/>
      <c r="AN50" s="212">
        <f t="shared" si="41"/>
        <v>50</v>
      </c>
      <c r="AO50" s="78"/>
      <c r="AP50" s="181">
        <v>50</v>
      </c>
      <c r="AQ50" s="181"/>
      <c r="AR50" s="181"/>
      <c r="AS50" s="77">
        <f t="shared" ref="AS50:AS51" si="52">AU50+AV50+AW50</f>
        <v>0</v>
      </c>
      <c r="AT50" s="78"/>
      <c r="AU50" s="181">
        <v>0</v>
      </c>
      <c r="AV50" s="181"/>
      <c r="AW50" s="181"/>
      <c r="AX50" s="80">
        <f t="shared" ref="AX50:AX51" si="53">AZ50+BA50+BB50</f>
        <v>0</v>
      </c>
      <c r="AY50" s="78"/>
      <c r="AZ50" s="181"/>
      <c r="BA50" s="181"/>
      <c r="BB50" s="76"/>
      <c r="BC50" s="77">
        <f t="shared" ref="BC50:BC51" si="54">BE50+BF50+BG50</f>
        <v>0</v>
      </c>
      <c r="BD50" s="78"/>
      <c r="BE50" s="181"/>
      <c r="BF50" s="181"/>
      <c r="BG50" s="76"/>
      <c r="BH50" s="28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  <c r="TL50" s="13"/>
      <c r="TM50" s="13"/>
      <c r="TN50" s="13"/>
      <c r="TO50" s="13"/>
      <c r="TP50" s="13"/>
      <c r="TQ50" s="13"/>
      <c r="TR50" s="13"/>
      <c r="TS50" s="13"/>
      <c r="TT50" s="13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3"/>
      <c r="UG50" s="13"/>
      <c r="UH50" s="13"/>
      <c r="UI50" s="13"/>
      <c r="UJ50" s="13"/>
      <c r="UK50" s="13"/>
      <c r="UL50" s="13"/>
      <c r="UM50" s="13"/>
      <c r="UN50" s="13"/>
      <c r="UO50" s="13"/>
      <c r="UP50" s="13"/>
      <c r="UQ50" s="13"/>
      <c r="UR50" s="13"/>
      <c r="US50" s="13"/>
      <c r="UT50" s="13"/>
      <c r="UU50" s="13"/>
      <c r="UV50" s="13"/>
      <c r="UW50" s="13"/>
      <c r="UX50" s="13"/>
      <c r="UY50" s="13"/>
      <c r="UZ50" s="13"/>
      <c r="VA50" s="13"/>
      <c r="VB50" s="13"/>
      <c r="VC50" s="13"/>
      <c r="VD50" s="13"/>
      <c r="VE50" s="13"/>
      <c r="VF50" s="13"/>
      <c r="VG50" s="13"/>
      <c r="VH50" s="13"/>
      <c r="VI50" s="13"/>
      <c r="VJ50" s="13"/>
      <c r="VK50" s="13"/>
      <c r="VL50" s="13"/>
      <c r="VM50" s="13"/>
      <c r="VN50" s="13"/>
      <c r="VO50" s="13"/>
      <c r="VP50" s="13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3"/>
      <c r="WC50" s="13"/>
      <c r="WD50" s="13"/>
      <c r="WE50" s="13"/>
      <c r="WF50" s="13"/>
      <c r="WG50" s="13"/>
      <c r="WH50" s="13"/>
      <c r="WI50" s="13"/>
      <c r="WJ50" s="13"/>
      <c r="WK50" s="13"/>
      <c r="WL50" s="13"/>
      <c r="WM50" s="13"/>
      <c r="WN50" s="13"/>
      <c r="WO50" s="13"/>
      <c r="WP50" s="13"/>
      <c r="WQ50" s="13"/>
      <c r="WR50" s="13"/>
      <c r="WS50" s="13"/>
      <c r="WT50" s="13"/>
      <c r="WU50" s="13"/>
      <c r="WV50" s="13"/>
      <c r="WW50" s="13"/>
      <c r="WX50" s="13"/>
      <c r="WY50" s="13"/>
      <c r="WZ50" s="13"/>
      <c r="XA50" s="13"/>
      <c r="XB50" s="13"/>
      <c r="XC50" s="13"/>
      <c r="XD50" s="13"/>
      <c r="XE50" s="13"/>
      <c r="XF50" s="13"/>
      <c r="XG50" s="13"/>
      <c r="XH50" s="13"/>
      <c r="XI50" s="13"/>
      <c r="XJ50" s="13"/>
      <c r="XK50" s="13"/>
      <c r="XL50" s="13"/>
      <c r="XM50" s="13"/>
      <c r="XN50" s="13"/>
      <c r="XO50" s="13"/>
      <c r="XP50" s="13"/>
      <c r="XQ50" s="13"/>
      <c r="XR50" s="13"/>
      <c r="XS50" s="13"/>
      <c r="XT50" s="13"/>
      <c r="XU50" s="13"/>
      <c r="XV50" s="13"/>
      <c r="XW50" s="13"/>
      <c r="XX50" s="13"/>
      <c r="XY50" s="13"/>
      <c r="XZ50" s="13"/>
      <c r="YA50" s="13"/>
      <c r="YB50" s="13"/>
      <c r="YC50" s="13"/>
      <c r="YD50" s="13"/>
      <c r="YE50" s="13"/>
      <c r="YF50" s="13"/>
      <c r="YG50" s="13"/>
      <c r="YH50" s="13"/>
      <c r="YI50" s="13"/>
      <c r="YJ50" s="13"/>
      <c r="YK50" s="13"/>
      <c r="YL50" s="13"/>
      <c r="YM50" s="13"/>
      <c r="YN50" s="13"/>
      <c r="YO50" s="13"/>
      <c r="YP50" s="13"/>
      <c r="YQ50" s="13"/>
      <c r="YR50" s="13"/>
      <c r="YS50" s="13"/>
      <c r="YT50" s="13"/>
      <c r="YU50" s="13"/>
      <c r="YV50" s="13"/>
      <c r="YW50" s="13"/>
      <c r="YX50" s="13"/>
      <c r="YY50" s="13"/>
      <c r="YZ50" s="13"/>
      <c r="ZA50" s="13"/>
      <c r="ZB50" s="13"/>
      <c r="ZC50" s="13"/>
      <c r="ZD50" s="13"/>
      <c r="ZE50" s="13"/>
      <c r="ZF50" s="13"/>
      <c r="ZG50" s="13"/>
      <c r="ZH50" s="13"/>
      <c r="ZI50" s="13"/>
      <c r="ZJ50" s="13"/>
      <c r="ZK50" s="13"/>
      <c r="ZL50" s="13"/>
      <c r="ZM50" s="13"/>
      <c r="ZN50" s="13"/>
      <c r="ZO50" s="13"/>
      <c r="ZP50" s="13"/>
      <c r="ZQ50" s="13"/>
      <c r="ZR50" s="13"/>
      <c r="ZS50" s="13"/>
      <c r="ZT50" s="13"/>
      <c r="ZU50" s="13"/>
      <c r="ZV50" s="13"/>
      <c r="ZW50" s="13"/>
      <c r="ZX50" s="13"/>
      <c r="ZY50" s="13"/>
      <c r="ZZ50" s="13"/>
      <c r="AAA50" s="13"/>
      <c r="AAB50" s="13"/>
      <c r="AAC50" s="13"/>
      <c r="AAD50" s="13"/>
      <c r="AAE50" s="13"/>
      <c r="AAF50" s="13"/>
      <c r="AAG50" s="13"/>
      <c r="AAH50" s="13"/>
      <c r="AAI50" s="13"/>
      <c r="AAJ50" s="13"/>
      <c r="AAK50" s="13"/>
      <c r="AAL50" s="13"/>
      <c r="AAM50" s="13"/>
      <c r="AAN50" s="13"/>
      <c r="AAO50" s="13"/>
      <c r="AAP50" s="13"/>
      <c r="AAQ50" s="13"/>
      <c r="AAR50" s="13"/>
      <c r="AAS50" s="13"/>
      <c r="AAT50" s="13"/>
      <c r="AAU50" s="13"/>
      <c r="AAV50" s="13"/>
      <c r="AAW50" s="13"/>
      <c r="AAX50" s="13"/>
      <c r="AAY50" s="13"/>
      <c r="AAZ50" s="13"/>
      <c r="ABA50" s="13"/>
      <c r="ABB50" s="13"/>
      <c r="ABC50" s="13"/>
      <c r="ABD50" s="13"/>
      <c r="ABE50" s="13"/>
      <c r="ABF50" s="13"/>
      <c r="ABG50" s="13"/>
      <c r="ABH50" s="13"/>
      <c r="ABI50" s="13"/>
      <c r="ABJ50" s="13"/>
      <c r="ABK50" s="13"/>
      <c r="ABL50" s="13"/>
      <c r="ABM50" s="13"/>
      <c r="ABN50" s="13"/>
      <c r="ABO50" s="13"/>
      <c r="ABP50" s="13"/>
      <c r="ABQ50" s="13"/>
      <c r="ABR50" s="13"/>
      <c r="ABS50" s="13"/>
      <c r="ABT50" s="13"/>
      <c r="ABU50" s="13"/>
      <c r="ABV50" s="13"/>
      <c r="ABW50" s="13"/>
      <c r="ABX50" s="13"/>
      <c r="ABY50" s="13"/>
      <c r="ABZ50" s="13"/>
      <c r="ACA50" s="13"/>
      <c r="ACB50" s="13"/>
      <c r="ACC50" s="13"/>
      <c r="ACD50" s="13"/>
      <c r="ACE50" s="13"/>
      <c r="ACF50" s="13"/>
      <c r="ACG50" s="13"/>
      <c r="ACH50" s="13"/>
      <c r="ACI50" s="13"/>
      <c r="ACJ50" s="13"/>
      <c r="ACK50" s="13"/>
      <c r="ACL50" s="13"/>
      <c r="ACM50" s="13"/>
      <c r="ACN50" s="13"/>
      <c r="ACO50" s="13"/>
      <c r="ACP50" s="13"/>
      <c r="ACQ50" s="13"/>
      <c r="ACR50" s="13"/>
      <c r="ACS50" s="13"/>
      <c r="ACT50" s="13"/>
      <c r="ACU50" s="13"/>
      <c r="ACV50" s="13"/>
      <c r="ACW50" s="13"/>
      <c r="ACX50" s="13"/>
      <c r="ACY50" s="13"/>
      <c r="ACZ50" s="13"/>
      <c r="ADA50" s="13"/>
      <c r="ADB50" s="13"/>
      <c r="ADC50" s="13"/>
      <c r="ADD50" s="13"/>
      <c r="ADE50" s="13"/>
      <c r="ADF50" s="13"/>
      <c r="ADG50" s="13"/>
      <c r="ADH50" s="13"/>
      <c r="ADI50" s="13"/>
      <c r="ADJ50" s="13"/>
      <c r="ADK50" s="13"/>
      <c r="ADL50" s="13"/>
      <c r="ADM50" s="13"/>
      <c r="ADN50" s="13"/>
      <c r="ADO50" s="13"/>
      <c r="ADP50" s="13"/>
      <c r="ADQ50" s="13"/>
      <c r="ADR50" s="13"/>
      <c r="ADS50" s="13"/>
      <c r="ADT50" s="13"/>
      <c r="ADU50" s="13"/>
      <c r="ADV50" s="13"/>
      <c r="ADW50" s="13"/>
      <c r="ADX50" s="13"/>
      <c r="ADY50" s="13"/>
      <c r="ADZ50" s="13"/>
      <c r="AEA50" s="13"/>
      <c r="AEB50" s="13"/>
      <c r="AEC50" s="13"/>
      <c r="AED50" s="13"/>
      <c r="AEE50" s="13"/>
      <c r="AEF50" s="13"/>
      <c r="AEG50" s="13"/>
      <c r="AEH50" s="13"/>
      <c r="AEI50" s="13"/>
      <c r="AEJ50" s="13"/>
      <c r="AEK50" s="13"/>
      <c r="AEL50" s="13"/>
      <c r="AEM50" s="13"/>
      <c r="AEN50" s="13"/>
      <c r="AEO50" s="13"/>
      <c r="AEP50" s="13"/>
      <c r="AEQ50" s="13"/>
      <c r="AER50" s="13"/>
      <c r="AES50" s="13"/>
      <c r="AET50" s="13"/>
      <c r="AEU50" s="13"/>
      <c r="AEV50" s="13"/>
      <c r="AEW50" s="13"/>
      <c r="AEX50" s="13"/>
      <c r="AEY50" s="13"/>
      <c r="AEZ50" s="13"/>
      <c r="AFA50" s="13"/>
      <c r="AFB50" s="13"/>
      <c r="AFC50" s="13"/>
      <c r="AFD50" s="13"/>
      <c r="AFE50" s="13"/>
      <c r="AFF50" s="13"/>
      <c r="AFG50" s="13"/>
      <c r="AFH50" s="13"/>
      <c r="AFI50" s="13"/>
      <c r="AFJ50" s="13"/>
      <c r="AFK50" s="13"/>
      <c r="AFL50" s="13"/>
      <c r="AFM50" s="13"/>
      <c r="AFN50" s="13"/>
      <c r="AFO50" s="13"/>
      <c r="AFP50" s="13"/>
      <c r="AFQ50" s="13"/>
      <c r="AFR50" s="13"/>
      <c r="AFS50" s="13"/>
      <c r="AFT50" s="13"/>
      <c r="AFU50" s="13"/>
      <c r="AFV50" s="13"/>
      <c r="AFW50" s="13"/>
      <c r="AFX50" s="13"/>
      <c r="AFY50" s="13"/>
      <c r="AFZ50" s="13"/>
      <c r="AGA50" s="13"/>
      <c r="AGB50" s="13"/>
      <c r="AGC50" s="13"/>
      <c r="AGD50" s="13"/>
      <c r="AGE50" s="13"/>
      <c r="AGF50" s="13"/>
      <c r="AGG50" s="13"/>
      <c r="AGH50" s="13"/>
      <c r="AGI50" s="13"/>
      <c r="AGJ50" s="13"/>
      <c r="AGK50" s="13"/>
      <c r="AGL50" s="13"/>
      <c r="AGM50" s="13"/>
      <c r="AGN50" s="13"/>
      <c r="AGO50" s="13"/>
      <c r="AGP50" s="13"/>
      <c r="AGQ50" s="13"/>
      <c r="AGR50" s="13"/>
      <c r="AGS50" s="13"/>
      <c r="AGT50" s="13"/>
      <c r="AGU50" s="13"/>
      <c r="AGV50" s="13"/>
      <c r="AGW50" s="13"/>
      <c r="AGX50" s="13"/>
      <c r="AGY50" s="13"/>
      <c r="AGZ50" s="13"/>
      <c r="AHA50" s="13"/>
      <c r="AHB50" s="13"/>
      <c r="AHC50" s="13"/>
      <c r="AHD50" s="13"/>
      <c r="AHE50" s="13"/>
      <c r="AHF50" s="13"/>
      <c r="AHG50" s="13"/>
      <c r="AHH50" s="13"/>
      <c r="AHI50" s="13"/>
      <c r="AHJ50" s="13"/>
      <c r="AHK50" s="13"/>
      <c r="AHL50" s="13"/>
      <c r="AHM50" s="13"/>
      <c r="AHN50" s="13"/>
      <c r="AHO50" s="13"/>
      <c r="AHP50" s="13"/>
      <c r="AHQ50" s="13"/>
      <c r="AHR50" s="13"/>
      <c r="AHS50" s="13"/>
      <c r="AHT50" s="13"/>
      <c r="AHU50" s="13"/>
      <c r="AHV50" s="13"/>
      <c r="AHW50" s="13"/>
      <c r="AHX50" s="13"/>
      <c r="AHY50" s="13"/>
      <c r="AHZ50" s="13"/>
      <c r="AIA50" s="13"/>
      <c r="AIB50" s="13"/>
      <c r="AIC50" s="13"/>
      <c r="AID50" s="13"/>
      <c r="AIE50" s="13"/>
      <c r="AIF50" s="13"/>
      <c r="AIG50" s="13"/>
      <c r="AIH50" s="13"/>
      <c r="AII50" s="13"/>
      <c r="AIJ50" s="13"/>
      <c r="AIK50" s="13"/>
      <c r="AIL50" s="13"/>
      <c r="AIM50" s="13"/>
      <c r="AIN50" s="13"/>
      <c r="AIO50" s="13"/>
      <c r="AIP50" s="13"/>
      <c r="AIQ50" s="13"/>
      <c r="AIR50" s="13"/>
      <c r="AIS50" s="13"/>
      <c r="AIT50" s="13"/>
      <c r="AIU50" s="13"/>
      <c r="AIV50" s="13"/>
      <c r="AIW50" s="13"/>
      <c r="AIX50" s="13"/>
      <c r="AIY50" s="13"/>
      <c r="AIZ50" s="13"/>
      <c r="AJA50" s="13"/>
      <c r="AJB50" s="13"/>
      <c r="AJC50" s="13"/>
      <c r="AJD50" s="13"/>
      <c r="AJE50" s="13"/>
      <c r="AJF50" s="13"/>
      <c r="AJG50" s="13"/>
      <c r="AJH50" s="13"/>
      <c r="AJI50" s="13"/>
      <c r="AJJ50" s="13"/>
      <c r="AJK50" s="13"/>
      <c r="AJL50" s="13"/>
      <c r="AJM50" s="13"/>
      <c r="AJN50" s="13"/>
      <c r="AJO50" s="13"/>
      <c r="AJP50" s="13"/>
      <c r="AJQ50" s="13"/>
      <c r="AJR50" s="13"/>
      <c r="AJS50" s="13"/>
      <c r="AJT50" s="13"/>
      <c r="AJU50" s="13"/>
      <c r="AJV50" s="13"/>
      <c r="AJW50" s="13"/>
      <c r="AJX50" s="13"/>
      <c r="AJY50" s="13"/>
      <c r="AJZ50" s="13"/>
      <c r="AKA50" s="13"/>
      <c r="AKB50" s="13"/>
      <c r="AKC50" s="13"/>
      <c r="AKD50" s="13"/>
      <c r="AKE50" s="13"/>
      <c r="AKF50" s="13"/>
      <c r="AKG50" s="13"/>
      <c r="AKH50" s="13"/>
      <c r="AKI50" s="13"/>
      <c r="AKJ50" s="13"/>
      <c r="AKK50" s="13"/>
      <c r="AKL50" s="13"/>
      <c r="AKM50" s="13"/>
      <c r="AKN50" s="13"/>
      <c r="AKO50" s="13"/>
      <c r="AKP50" s="13"/>
      <c r="AKQ50" s="13"/>
      <c r="AKR50" s="13"/>
      <c r="AKS50" s="13"/>
      <c r="AKT50" s="13"/>
      <c r="AKU50" s="13"/>
      <c r="AKV50" s="13"/>
      <c r="AKW50" s="13"/>
      <c r="AKX50" s="13"/>
      <c r="AKY50" s="13"/>
      <c r="AKZ50" s="13"/>
      <c r="ALA50" s="13"/>
      <c r="ALB50" s="13"/>
      <c r="ALC50" s="13"/>
      <c r="ALD50" s="13"/>
      <c r="ALE50" s="13"/>
      <c r="ALF50" s="13"/>
      <c r="ALG50" s="13"/>
      <c r="ALH50" s="13"/>
      <c r="ALI50" s="13"/>
      <c r="ALJ50" s="13"/>
      <c r="ALK50" s="13"/>
      <c r="ALL50" s="13"/>
      <c r="ALM50" s="13"/>
      <c r="ALN50" s="13"/>
      <c r="ALO50" s="13"/>
    </row>
    <row r="51" spans="1:1003" s="180" customFormat="1" ht="11.25" customHeight="1" x14ac:dyDescent="0.2">
      <c r="A51" s="74" t="s">
        <v>63</v>
      </c>
      <c r="B51" s="411" t="s">
        <v>64</v>
      </c>
      <c r="C51" s="411"/>
      <c r="D51" s="411"/>
      <c r="E51" s="411"/>
      <c r="F51" s="411"/>
      <c r="G51" s="411"/>
      <c r="H51" s="411"/>
      <c r="I51" s="411"/>
      <c r="J51" s="411"/>
      <c r="K51" s="181"/>
      <c r="L51" s="181"/>
      <c r="M51" s="181"/>
      <c r="N51" s="81"/>
      <c r="O51" s="181"/>
      <c r="P51" s="81" t="s">
        <v>49</v>
      </c>
      <c r="Q51" s="68">
        <f t="shared" si="45"/>
        <v>48</v>
      </c>
      <c r="R51" s="68">
        <v>0</v>
      </c>
      <c r="S51" s="69">
        <f t="shared" si="46"/>
        <v>0</v>
      </c>
      <c r="T51" s="69"/>
      <c r="U51" s="252">
        <f t="shared" si="35"/>
        <v>16</v>
      </c>
      <c r="V51" s="181">
        <f t="shared" si="47"/>
        <v>32</v>
      </c>
      <c r="W51" s="76">
        <f t="shared" si="48"/>
        <v>11</v>
      </c>
      <c r="X51" s="76">
        <v>0</v>
      </c>
      <c r="Y51" s="76">
        <v>21</v>
      </c>
      <c r="Z51" s="76"/>
      <c r="AA51" s="76">
        <f t="shared" si="49"/>
        <v>0</v>
      </c>
      <c r="AB51" s="77">
        <f t="shared" si="50"/>
        <v>0</v>
      </c>
      <c r="AC51" s="78"/>
      <c r="AD51" s="181"/>
      <c r="AE51" s="181"/>
      <c r="AF51" s="181"/>
      <c r="AG51" s="181"/>
      <c r="AH51" s="77">
        <f t="shared" si="51"/>
        <v>0</v>
      </c>
      <c r="AI51" s="78"/>
      <c r="AJ51" s="181"/>
      <c r="AK51" s="181"/>
      <c r="AL51" s="181"/>
      <c r="AM51" s="181"/>
      <c r="AN51" s="77">
        <f t="shared" ref="AN51" si="55">AP51+AQ51+AR51</f>
        <v>0</v>
      </c>
      <c r="AO51" s="78"/>
      <c r="AP51" s="181">
        <v>0</v>
      </c>
      <c r="AQ51" s="181"/>
      <c r="AR51" s="181"/>
      <c r="AS51" s="77">
        <f t="shared" si="52"/>
        <v>0</v>
      </c>
      <c r="AT51" s="78"/>
      <c r="AU51" s="181">
        <v>0</v>
      </c>
      <c r="AV51" s="181"/>
      <c r="AW51" s="181"/>
      <c r="AX51" s="80">
        <f t="shared" si="53"/>
        <v>0</v>
      </c>
      <c r="AY51" s="78"/>
      <c r="AZ51" s="181"/>
      <c r="BA51" s="181"/>
      <c r="BB51" s="76"/>
      <c r="BC51" s="77">
        <f t="shared" si="54"/>
        <v>32</v>
      </c>
      <c r="BD51" s="78"/>
      <c r="BE51" s="181">
        <v>32</v>
      </c>
      <c r="BF51" s="181"/>
      <c r="BG51" s="76"/>
      <c r="BH51" s="28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</row>
    <row r="52" spans="1:1003" ht="11.25" hidden="1" customHeight="1" x14ac:dyDescent="0.2">
      <c r="A52" s="74"/>
      <c r="B52" s="411"/>
      <c r="C52" s="411"/>
      <c r="D52" s="411"/>
      <c r="E52" s="411"/>
      <c r="F52" s="411"/>
      <c r="G52" s="411"/>
      <c r="H52" s="411"/>
      <c r="I52" s="411"/>
      <c r="J52" s="411"/>
      <c r="K52" s="22"/>
      <c r="L52" s="22"/>
      <c r="M52" s="22"/>
      <c r="N52" s="22"/>
      <c r="O52" s="22"/>
      <c r="P52" s="178"/>
      <c r="Q52" s="68"/>
      <c r="R52" s="68"/>
      <c r="S52" s="69"/>
      <c r="T52" s="69"/>
      <c r="U52" s="75"/>
      <c r="V52" s="22"/>
      <c r="W52" s="76"/>
      <c r="X52" s="76"/>
      <c r="Y52" s="76"/>
      <c r="Z52" s="76"/>
      <c r="AA52" s="76"/>
      <c r="AB52" s="77"/>
      <c r="AC52" s="78"/>
      <c r="AD52" s="22"/>
      <c r="AE52" s="178"/>
      <c r="AF52" s="22"/>
      <c r="AG52" s="22"/>
      <c r="AH52" s="77"/>
      <c r="AI52" s="78"/>
      <c r="AJ52" s="22"/>
      <c r="AK52" s="178"/>
      <c r="AL52" s="181"/>
      <c r="AM52" s="22"/>
      <c r="AN52" s="77"/>
      <c r="AO52" s="78"/>
      <c r="AP52" s="22"/>
      <c r="AQ52" s="22"/>
      <c r="AR52" s="22"/>
      <c r="AS52" s="77"/>
      <c r="AT52" s="78"/>
      <c r="AU52" s="22"/>
      <c r="AV52" s="22"/>
      <c r="AW52" s="22"/>
      <c r="AX52" s="80"/>
      <c r="AY52" s="78"/>
      <c r="AZ52" s="22"/>
      <c r="BA52" s="22"/>
      <c r="BB52" s="76"/>
      <c r="BC52" s="77"/>
      <c r="BD52" s="78"/>
      <c r="BE52" s="22"/>
      <c r="BF52" s="22"/>
      <c r="BG52" s="76"/>
      <c r="BH52" s="28"/>
    </row>
    <row r="53" spans="1:1003" ht="11.25" hidden="1" customHeight="1" x14ac:dyDescent="0.2">
      <c r="A53" s="74"/>
      <c r="B53" s="411"/>
      <c r="C53" s="411"/>
      <c r="D53" s="411"/>
      <c r="E53" s="411"/>
      <c r="F53" s="411"/>
      <c r="G53" s="411"/>
      <c r="H53" s="411"/>
      <c r="I53" s="411"/>
      <c r="J53" s="411"/>
      <c r="K53" s="22"/>
      <c r="L53" s="22"/>
      <c r="M53" s="22"/>
      <c r="N53" s="92"/>
      <c r="O53" s="22"/>
      <c r="P53" s="178"/>
      <c r="Q53" s="68"/>
      <c r="R53" s="68"/>
      <c r="S53" s="69"/>
      <c r="T53" s="69"/>
      <c r="U53" s="75"/>
      <c r="V53" s="22"/>
      <c r="W53" s="76"/>
      <c r="X53" s="76"/>
      <c r="Y53" s="76"/>
      <c r="Z53" s="76"/>
      <c r="AA53" s="76"/>
      <c r="AB53" s="77"/>
      <c r="AC53" s="78"/>
      <c r="AD53" s="22"/>
      <c r="AE53" s="178"/>
      <c r="AF53" s="22"/>
      <c r="AG53" s="22"/>
      <c r="AH53" s="77"/>
      <c r="AI53" s="78"/>
      <c r="AJ53" s="22"/>
      <c r="AK53" s="178"/>
      <c r="AL53" s="181"/>
      <c r="AM53" s="22"/>
      <c r="AN53" s="77"/>
      <c r="AO53" s="78"/>
      <c r="AP53" s="22"/>
      <c r="AQ53" s="22"/>
      <c r="AR53" s="22"/>
      <c r="AS53" s="77"/>
      <c r="AT53" s="78"/>
      <c r="AU53" s="22"/>
      <c r="AV53" s="22"/>
      <c r="AW53" s="22"/>
      <c r="AX53" s="80"/>
      <c r="AY53" s="78"/>
      <c r="AZ53" s="22"/>
      <c r="BA53" s="22"/>
      <c r="BB53" s="76"/>
      <c r="BC53" s="77"/>
      <c r="BD53" s="78"/>
      <c r="BE53" s="22"/>
      <c r="BF53" s="22"/>
      <c r="BG53" s="76"/>
      <c r="BH53" s="28"/>
    </row>
    <row r="54" spans="1:1003" s="180" customFormat="1" ht="11.25" hidden="1" customHeight="1" x14ac:dyDescent="0.2">
      <c r="A54" s="74"/>
      <c r="B54" s="184"/>
      <c r="C54" s="184"/>
      <c r="D54" s="184"/>
      <c r="E54" s="184"/>
      <c r="F54" s="184"/>
      <c r="G54" s="184"/>
      <c r="H54" s="184"/>
      <c r="I54" s="184"/>
      <c r="J54" s="184"/>
      <c r="K54" s="181"/>
      <c r="L54" s="181"/>
      <c r="M54" s="181"/>
      <c r="N54" s="92"/>
      <c r="O54" s="181"/>
      <c r="P54" s="181"/>
      <c r="Q54" s="68"/>
      <c r="R54" s="68"/>
      <c r="S54" s="69"/>
      <c r="T54" s="69"/>
      <c r="U54" s="75"/>
      <c r="V54" s="181"/>
      <c r="W54" s="76"/>
      <c r="X54" s="76"/>
      <c r="Y54" s="76"/>
      <c r="Z54" s="76"/>
      <c r="AA54" s="76"/>
      <c r="AB54" s="77"/>
      <c r="AC54" s="78"/>
      <c r="AD54" s="181"/>
      <c r="AE54" s="181"/>
      <c r="AF54" s="181"/>
      <c r="AG54" s="181"/>
      <c r="AH54" s="77"/>
      <c r="AI54" s="78"/>
      <c r="AJ54" s="181"/>
      <c r="AK54" s="181"/>
      <c r="AL54" s="181"/>
      <c r="AM54" s="181"/>
      <c r="AN54" s="77"/>
      <c r="AO54" s="78"/>
      <c r="AP54" s="181"/>
      <c r="AQ54" s="181"/>
      <c r="AR54" s="181"/>
      <c r="AS54" s="77"/>
      <c r="AT54" s="78"/>
      <c r="AU54" s="181"/>
      <c r="AV54" s="181"/>
      <c r="AW54" s="181"/>
      <c r="AX54" s="80"/>
      <c r="AY54" s="78"/>
      <c r="AZ54" s="181"/>
      <c r="BA54" s="181"/>
      <c r="BB54" s="76"/>
      <c r="BC54" s="77"/>
      <c r="BD54" s="78"/>
      <c r="BE54" s="181"/>
      <c r="BF54" s="181"/>
      <c r="BG54" s="76"/>
      <c r="BH54" s="28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</row>
    <row r="55" spans="1:1003" s="180" customFormat="1" ht="11.25" hidden="1" customHeight="1" x14ac:dyDescent="0.2">
      <c r="A55" s="74"/>
      <c r="B55" s="411"/>
      <c r="C55" s="411"/>
      <c r="D55" s="411"/>
      <c r="E55" s="411"/>
      <c r="F55" s="411"/>
      <c r="G55" s="411"/>
      <c r="H55" s="411"/>
      <c r="I55" s="411"/>
      <c r="J55" s="411"/>
      <c r="K55" s="181"/>
      <c r="L55" s="181"/>
      <c r="M55" s="181"/>
      <c r="N55" s="181"/>
      <c r="O55" s="181"/>
      <c r="P55" s="181"/>
      <c r="Q55" s="68"/>
      <c r="R55" s="68"/>
      <c r="S55" s="69"/>
      <c r="T55" s="69"/>
      <c r="U55" s="75"/>
      <c r="V55" s="181"/>
      <c r="W55" s="76"/>
      <c r="X55" s="76"/>
      <c r="Y55" s="76"/>
      <c r="Z55" s="76"/>
      <c r="AA55" s="76"/>
      <c r="AB55" s="77"/>
      <c r="AC55" s="78"/>
      <c r="AD55" s="181"/>
      <c r="AE55" s="181"/>
      <c r="AF55" s="181"/>
      <c r="AG55" s="181"/>
      <c r="AH55" s="77"/>
      <c r="AI55" s="78"/>
      <c r="AJ55" s="181"/>
      <c r="AK55" s="181"/>
      <c r="AL55" s="181"/>
      <c r="AM55" s="181"/>
      <c r="AN55" s="77"/>
      <c r="AO55" s="78"/>
      <c r="AP55" s="181"/>
      <c r="AQ55" s="181"/>
      <c r="AR55" s="181"/>
      <c r="AS55" s="77"/>
      <c r="AT55" s="78"/>
      <c r="AU55" s="181"/>
      <c r="AV55" s="181"/>
      <c r="AW55" s="181"/>
      <c r="AX55" s="80"/>
      <c r="AY55" s="78"/>
      <c r="AZ55" s="181"/>
      <c r="BA55" s="181"/>
      <c r="BB55" s="76"/>
      <c r="BC55" s="77"/>
      <c r="BD55" s="78"/>
      <c r="BE55" s="181"/>
      <c r="BF55" s="181"/>
      <c r="BG55" s="76"/>
      <c r="BH55" s="28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</row>
    <row r="56" spans="1:1003" s="180" customFormat="1" ht="11.25" hidden="1" customHeight="1" x14ac:dyDescent="0.2">
      <c r="A56" s="74"/>
      <c r="B56" s="376"/>
      <c r="C56" s="376"/>
      <c r="D56" s="376"/>
      <c r="E56" s="376"/>
      <c r="F56" s="376"/>
      <c r="G56" s="376"/>
      <c r="H56" s="376"/>
      <c r="I56" s="376"/>
      <c r="J56" s="376"/>
      <c r="K56" s="181"/>
      <c r="L56" s="181"/>
      <c r="M56" s="181"/>
      <c r="N56" s="181"/>
      <c r="O56" s="181"/>
      <c r="P56" s="181"/>
      <c r="Q56" s="68"/>
      <c r="R56" s="68"/>
      <c r="S56" s="69"/>
      <c r="T56" s="69"/>
      <c r="U56" s="75"/>
      <c r="V56" s="181"/>
      <c r="W56" s="76"/>
      <c r="X56" s="76"/>
      <c r="Y56" s="76"/>
      <c r="Z56" s="76"/>
      <c r="AA56" s="76"/>
      <c r="AB56" s="77"/>
      <c r="AC56" s="78"/>
      <c r="AD56" s="181"/>
      <c r="AE56" s="181"/>
      <c r="AF56" s="181"/>
      <c r="AG56" s="181"/>
      <c r="AH56" s="77"/>
      <c r="AI56" s="78"/>
      <c r="AJ56" s="181"/>
      <c r="AK56" s="181"/>
      <c r="AL56" s="181"/>
      <c r="AM56" s="181"/>
      <c r="AN56" s="77"/>
      <c r="AO56" s="78"/>
      <c r="AP56" s="181"/>
      <c r="AQ56" s="181"/>
      <c r="AR56" s="181"/>
      <c r="AS56" s="77"/>
      <c r="AT56" s="78"/>
      <c r="AU56" s="181"/>
      <c r="AV56" s="181"/>
      <c r="AW56" s="181"/>
      <c r="AX56" s="80"/>
      <c r="AY56" s="78"/>
      <c r="AZ56" s="181"/>
      <c r="BA56" s="181"/>
      <c r="BB56" s="76"/>
      <c r="BC56" s="77"/>
      <c r="BD56" s="78"/>
      <c r="BE56" s="181"/>
      <c r="BF56" s="181"/>
      <c r="BG56" s="76"/>
      <c r="BH56" s="28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13"/>
      <c r="MK56" s="13"/>
      <c r="ML56" s="13"/>
      <c r="MM56" s="13"/>
      <c r="MN56" s="13"/>
      <c r="MO56" s="13"/>
      <c r="MP56" s="13"/>
      <c r="MQ56" s="13"/>
      <c r="MR56" s="13"/>
      <c r="MS56" s="13"/>
      <c r="MT56" s="13"/>
      <c r="MU56" s="13"/>
      <c r="MV56" s="13"/>
      <c r="MW56" s="13"/>
      <c r="MX56" s="13"/>
      <c r="MY56" s="13"/>
      <c r="MZ56" s="13"/>
      <c r="NA56" s="13"/>
      <c r="NB56" s="13"/>
      <c r="NC56" s="13"/>
      <c r="ND56" s="13"/>
      <c r="NE56" s="13"/>
      <c r="NF56" s="13"/>
      <c r="NG56" s="13"/>
      <c r="NH56" s="13"/>
      <c r="NI56" s="13"/>
      <c r="NJ56" s="13"/>
      <c r="NK56" s="13"/>
      <c r="NL56" s="13"/>
      <c r="NM56" s="13"/>
      <c r="NN56" s="13"/>
      <c r="NO56" s="13"/>
      <c r="NP56" s="13"/>
      <c r="NQ56" s="13"/>
      <c r="NR56" s="13"/>
      <c r="NS56" s="13"/>
      <c r="NT56" s="13"/>
      <c r="NU56" s="13"/>
      <c r="NV56" s="13"/>
      <c r="NW56" s="13"/>
      <c r="NX56" s="13"/>
      <c r="NY56" s="13"/>
      <c r="NZ56" s="13"/>
      <c r="OA56" s="13"/>
      <c r="OB56" s="13"/>
      <c r="OC56" s="13"/>
      <c r="OD56" s="13"/>
      <c r="OE56" s="13"/>
      <c r="OF56" s="13"/>
      <c r="OG56" s="13"/>
      <c r="OH56" s="13"/>
      <c r="OI56" s="13"/>
      <c r="OJ56" s="13"/>
      <c r="OK56" s="13"/>
      <c r="OL56" s="13"/>
      <c r="OM56" s="13"/>
      <c r="ON56" s="13"/>
      <c r="OO56" s="13"/>
      <c r="OP56" s="13"/>
      <c r="OQ56" s="13"/>
      <c r="OR56" s="13"/>
      <c r="OS56" s="13"/>
      <c r="OT56" s="13"/>
      <c r="OU56" s="13"/>
      <c r="OV56" s="13"/>
      <c r="OW56" s="13"/>
      <c r="OX56" s="13"/>
      <c r="OY56" s="13"/>
      <c r="OZ56" s="13"/>
      <c r="PA56" s="13"/>
      <c r="PB56" s="13"/>
      <c r="PC56" s="13"/>
      <c r="PD56" s="13"/>
      <c r="PE56" s="13"/>
      <c r="PF56" s="13"/>
      <c r="PG56" s="13"/>
      <c r="PH56" s="13"/>
      <c r="PI56" s="13"/>
      <c r="PJ56" s="13"/>
      <c r="PK56" s="13"/>
      <c r="PL56" s="13"/>
      <c r="PM56" s="13"/>
      <c r="PN56" s="13"/>
      <c r="PO56" s="13"/>
      <c r="PP56" s="13"/>
      <c r="PQ56" s="13"/>
      <c r="PR56" s="13"/>
      <c r="PS56" s="13"/>
      <c r="PT56" s="13"/>
      <c r="PU56" s="13"/>
      <c r="PV56" s="13"/>
      <c r="PW56" s="13"/>
      <c r="PX56" s="13"/>
      <c r="PY56" s="13"/>
      <c r="PZ56" s="13"/>
      <c r="QA56" s="13"/>
      <c r="QB56" s="13"/>
      <c r="QC56" s="13"/>
      <c r="QD56" s="13"/>
      <c r="QE56" s="13"/>
      <c r="QF56" s="13"/>
      <c r="QG56" s="13"/>
      <c r="QH56" s="13"/>
      <c r="QI56" s="13"/>
      <c r="QJ56" s="13"/>
      <c r="QK56" s="13"/>
      <c r="QL56" s="13"/>
      <c r="QM56" s="13"/>
      <c r="QN56" s="13"/>
      <c r="QO56" s="13"/>
      <c r="QP56" s="13"/>
      <c r="QQ56" s="13"/>
      <c r="QR56" s="13"/>
      <c r="QS56" s="13"/>
      <c r="QT56" s="13"/>
      <c r="QU56" s="13"/>
      <c r="QV56" s="13"/>
      <c r="QW56" s="13"/>
      <c r="QX56" s="13"/>
      <c r="QY56" s="13"/>
      <c r="QZ56" s="13"/>
      <c r="RA56" s="13"/>
      <c r="RB56" s="13"/>
      <c r="RC56" s="13"/>
      <c r="RD56" s="13"/>
      <c r="RE56" s="13"/>
      <c r="RF56" s="13"/>
      <c r="RG56" s="13"/>
      <c r="RH56" s="13"/>
      <c r="RI56" s="13"/>
      <c r="RJ56" s="13"/>
      <c r="RK56" s="13"/>
      <c r="RL56" s="13"/>
      <c r="RM56" s="13"/>
      <c r="RN56" s="13"/>
      <c r="RO56" s="13"/>
      <c r="RP56" s="13"/>
      <c r="RQ56" s="13"/>
      <c r="RR56" s="13"/>
      <c r="RS56" s="13"/>
      <c r="RT56" s="13"/>
      <c r="RU56" s="13"/>
      <c r="RV56" s="13"/>
      <c r="RW56" s="13"/>
      <c r="RX56" s="13"/>
      <c r="RY56" s="13"/>
      <c r="RZ56" s="13"/>
      <c r="SA56" s="13"/>
      <c r="SB56" s="13"/>
      <c r="SC56" s="13"/>
      <c r="SD56" s="13"/>
      <c r="SE56" s="13"/>
      <c r="SF56" s="13"/>
      <c r="SG56" s="13"/>
      <c r="SH56" s="13"/>
      <c r="SI56" s="13"/>
      <c r="SJ56" s="13"/>
      <c r="SK56" s="13"/>
      <c r="SL56" s="13"/>
      <c r="SM56" s="13"/>
      <c r="SN56" s="13"/>
      <c r="SO56" s="13"/>
      <c r="SP56" s="13"/>
      <c r="SQ56" s="13"/>
      <c r="SR56" s="13"/>
      <c r="SS56" s="13"/>
      <c r="ST56" s="13"/>
      <c r="SU56" s="13"/>
      <c r="SV56" s="13"/>
      <c r="SW56" s="13"/>
      <c r="SX56" s="13"/>
      <c r="SY56" s="13"/>
      <c r="SZ56" s="13"/>
      <c r="TA56" s="13"/>
      <c r="TB56" s="13"/>
      <c r="TC56" s="13"/>
      <c r="TD56" s="13"/>
      <c r="TE56" s="13"/>
      <c r="TF56" s="13"/>
      <c r="TG56" s="13"/>
      <c r="TH56" s="13"/>
      <c r="TI56" s="13"/>
      <c r="TJ56" s="13"/>
      <c r="TK56" s="13"/>
      <c r="TL56" s="13"/>
      <c r="TM56" s="13"/>
      <c r="TN56" s="13"/>
      <c r="TO56" s="13"/>
      <c r="TP56" s="13"/>
      <c r="TQ56" s="13"/>
      <c r="TR56" s="13"/>
      <c r="TS56" s="13"/>
      <c r="TT56" s="13"/>
      <c r="TU56" s="13"/>
      <c r="TV56" s="13"/>
      <c r="TW56" s="13"/>
      <c r="TX56" s="13"/>
      <c r="TY56" s="13"/>
      <c r="TZ56" s="13"/>
      <c r="UA56" s="13"/>
      <c r="UB56" s="13"/>
      <c r="UC56" s="13"/>
      <c r="UD56" s="13"/>
      <c r="UE56" s="13"/>
      <c r="UF56" s="13"/>
      <c r="UG56" s="13"/>
      <c r="UH56" s="13"/>
      <c r="UI56" s="13"/>
      <c r="UJ56" s="13"/>
      <c r="UK56" s="13"/>
      <c r="UL56" s="13"/>
      <c r="UM56" s="13"/>
      <c r="UN56" s="13"/>
      <c r="UO56" s="13"/>
      <c r="UP56" s="13"/>
      <c r="UQ56" s="13"/>
      <c r="UR56" s="13"/>
      <c r="US56" s="13"/>
      <c r="UT56" s="13"/>
      <c r="UU56" s="13"/>
      <c r="UV56" s="13"/>
      <c r="UW56" s="13"/>
      <c r="UX56" s="13"/>
      <c r="UY56" s="13"/>
      <c r="UZ56" s="13"/>
      <c r="VA56" s="13"/>
      <c r="VB56" s="13"/>
      <c r="VC56" s="13"/>
      <c r="VD56" s="13"/>
      <c r="VE56" s="13"/>
      <c r="VF56" s="13"/>
      <c r="VG56" s="13"/>
      <c r="VH56" s="13"/>
      <c r="VI56" s="13"/>
      <c r="VJ56" s="13"/>
      <c r="VK56" s="13"/>
      <c r="VL56" s="13"/>
      <c r="VM56" s="13"/>
      <c r="VN56" s="13"/>
      <c r="VO56" s="13"/>
      <c r="VP56" s="13"/>
      <c r="VQ56" s="13"/>
      <c r="VR56" s="13"/>
      <c r="VS56" s="13"/>
      <c r="VT56" s="13"/>
      <c r="VU56" s="13"/>
      <c r="VV56" s="13"/>
      <c r="VW56" s="13"/>
      <c r="VX56" s="13"/>
      <c r="VY56" s="13"/>
      <c r="VZ56" s="13"/>
      <c r="WA56" s="13"/>
      <c r="WB56" s="13"/>
      <c r="WC56" s="13"/>
      <c r="WD56" s="13"/>
      <c r="WE56" s="13"/>
      <c r="WF56" s="13"/>
      <c r="WG56" s="13"/>
      <c r="WH56" s="13"/>
      <c r="WI56" s="13"/>
      <c r="WJ56" s="13"/>
      <c r="WK56" s="13"/>
      <c r="WL56" s="13"/>
      <c r="WM56" s="13"/>
      <c r="WN56" s="13"/>
      <c r="WO56" s="13"/>
      <c r="WP56" s="13"/>
      <c r="WQ56" s="13"/>
      <c r="WR56" s="13"/>
      <c r="WS56" s="13"/>
      <c r="WT56" s="13"/>
      <c r="WU56" s="13"/>
      <c r="WV56" s="13"/>
      <c r="WW56" s="13"/>
      <c r="WX56" s="13"/>
      <c r="WY56" s="13"/>
      <c r="WZ56" s="13"/>
      <c r="XA56" s="13"/>
      <c r="XB56" s="13"/>
      <c r="XC56" s="13"/>
      <c r="XD56" s="13"/>
      <c r="XE56" s="13"/>
      <c r="XF56" s="13"/>
      <c r="XG56" s="13"/>
      <c r="XH56" s="13"/>
      <c r="XI56" s="13"/>
      <c r="XJ56" s="13"/>
      <c r="XK56" s="13"/>
      <c r="XL56" s="13"/>
      <c r="XM56" s="13"/>
      <c r="XN56" s="13"/>
      <c r="XO56" s="13"/>
      <c r="XP56" s="13"/>
      <c r="XQ56" s="13"/>
      <c r="XR56" s="13"/>
      <c r="XS56" s="13"/>
      <c r="XT56" s="13"/>
      <c r="XU56" s="13"/>
      <c r="XV56" s="13"/>
      <c r="XW56" s="13"/>
      <c r="XX56" s="13"/>
      <c r="XY56" s="13"/>
      <c r="XZ56" s="13"/>
      <c r="YA56" s="13"/>
      <c r="YB56" s="13"/>
      <c r="YC56" s="13"/>
      <c r="YD56" s="13"/>
      <c r="YE56" s="13"/>
      <c r="YF56" s="13"/>
      <c r="YG56" s="13"/>
      <c r="YH56" s="13"/>
      <c r="YI56" s="13"/>
      <c r="YJ56" s="13"/>
      <c r="YK56" s="13"/>
      <c r="YL56" s="13"/>
      <c r="YM56" s="13"/>
      <c r="YN56" s="13"/>
      <c r="YO56" s="13"/>
      <c r="YP56" s="13"/>
      <c r="YQ56" s="13"/>
      <c r="YR56" s="13"/>
      <c r="YS56" s="13"/>
      <c r="YT56" s="13"/>
      <c r="YU56" s="13"/>
      <c r="YV56" s="13"/>
      <c r="YW56" s="13"/>
      <c r="YX56" s="13"/>
      <c r="YY56" s="13"/>
      <c r="YZ56" s="13"/>
      <c r="ZA56" s="13"/>
      <c r="ZB56" s="13"/>
      <c r="ZC56" s="13"/>
      <c r="ZD56" s="13"/>
      <c r="ZE56" s="13"/>
      <c r="ZF56" s="13"/>
      <c r="ZG56" s="13"/>
      <c r="ZH56" s="13"/>
      <c r="ZI56" s="13"/>
      <c r="ZJ56" s="13"/>
      <c r="ZK56" s="13"/>
      <c r="ZL56" s="13"/>
      <c r="ZM56" s="13"/>
      <c r="ZN56" s="13"/>
      <c r="ZO56" s="13"/>
      <c r="ZP56" s="13"/>
      <c r="ZQ56" s="13"/>
      <c r="ZR56" s="13"/>
      <c r="ZS56" s="13"/>
      <c r="ZT56" s="13"/>
      <c r="ZU56" s="13"/>
      <c r="ZV56" s="13"/>
      <c r="ZW56" s="13"/>
      <c r="ZX56" s="13"/>
      <c r="ZY56" s="13"/>
      <c r="ZZ56" s="13"/>
      <c r="AAA56" s="13"/>
      <c r="AAB56" s="13"/>
      <c r="AAC56" s="13"/>
      <c r="AAD56" s="13"/>
      <c r="AAE56" s="13"/>
      <c r="AAF56" s="13"/>
      <c r="AAG56" s="13"/>
      <c r="AAH56" s="13"/>
      <c r="AAI56" s="13"/>
      <c r="AAJ56" s="13"/>
      <c r="AAK56" s="13"/>
      <c r="AAL56" s="13"/>
      <c r="AAM56" s="13"/>
      <c r="AAN56" s="13"/>
      <c r="AAO56" s="13"/>
      <c r="AAP56" s="13"/>
      <c r="AAQ56" s="13"/>
      <c r="AAR56" s="13"/>
      <c r="AAS56" s="13"/>
      <c r="AAT56" s="13"/>
      <c r="AAU56" s="13"/>
      <c r="AAV56" s="13"/>
      <c r="AAW56" s="13"/>
      <c r="AAX56" s="13"/>
      <c r="AAY56" s="13"/>
      <c r="AAZ56" s="13"/>
      <c r="ABA56" s="13"/>
      <c r="ABB56" s="13"/>
      <c r="ABC56" s="13"/>
      <c r="ABD56" s="13"/>
      <c r="ABE56" s="13"/>
      <c r="ABF56" s="13"/>
      <c r="ABG56" s="13"/>
      <c r="ABH56" s="13"/>
      <c r="ABI56" s="13"/>
      <c r="ABJ56" s="13"/>
      <c r="ABK56" s="13"/>
      <c r="ABL56" s="13"/>
      <c r="ABM56" s="13"/>
      <c r="ABN56" s="13"/>
      <c r="ABO56" s="13"/>
      <c r="ABP56" s="13"/>
      <c r="ABQ56" s="13"/>
      <c r="ABR56" s="13"/>
      <c r="ABS56" s="13"/>
      <c r="ABT56" s="13"/>
      <c r="ABU56" s="13"/>
      <c r="ABV56" s="13"/>
      <c r="ABW56" s="13"/>
      <c r="ABX56" s="13"/>
      <c r="ABY56" s="13"/>
      <c r="ABZ56" s="13"/>
      <c r="ACA56" s="13"/>
      <c r="ACB56" s="13"/>
      <c r="ACC56" s="13"/>
      <c r="ACD56" s="13"/>
      <c r="ACE56" s="13"/>
      <c r="ACF56" s="13"/>
      <c r="ACG56" s="13"/>
      <c r="ACH56" s="13"/>
      <c r="ACI56" s="13"/>
      <c r="ACJ56" s="13"/>
      <c r="ACK56" s="13"/>
      <c r="ACL56" s="13"/>
      <c r="ACM56" s="13"/>
      <c r="ACN56" s="13"/>
      <c r="ACO56" s="13"/>
      <c r="ACP56" s="13"/>
      <c r="ACQ56" s="13"/>
      <c r="ACR56" s="13"/>
      <c r="ACS56" s="13"/>
      <c r="ACT56" s="13"/>
      <c r="ACU56" s="13"/>
      <c r="ACV56" s="13"/>
      <c r="ACW56" s="13"/>
      <c r="ACX56" s="13"/>
      <c r="ACY56" s="13"/>
      <c r="ACZ56" s="13"/>
      <c r="ADA56" s="13"/>
      <c r="ADB56" s="13"/>
      <c r="ADC56" s="13"/>
      <c r="ADD56" s="13"/>
      <c r="ADE56" s="13"/>
      <c r="ADF56" s="13"/>
      <c r="ADG56" s="13"/>
      <c r="ADH56" s="13"/>
      <c r="ADI56" s="13"/>
      <c r="ADJ56" s="13"/>
      <c r="ADK56" s="13"/>
      <c r="ADL56" s="13"/>
      <c r="ADM56" s="13"/>
      <c r="ADN56" s="13"/>
      <c r="ADO56" s="13"/>
      <c r="ADP56" s="13"/>
      <c r="ADQ56" s="13"/>
      <c r="ADR56" s="13"/>
      <c r="ADS56" s="13"/>
      <c r="ADT56" s="13"/>
      <c r="ADU56" s="13"/>
      <c r="ADV56" s="13"/>
      <c r="ADW56" s="13"/>
      <c r="ADX56" s="13"/>
      <c r="ADY56" s="13"/>
      <c r="ADZ56" s="13"/>
      <c r="AEA56" s="13"/>
      <c r="AEB56" s="13"/>
      <c r="AEC56" s="13"/>
      <c r="AED56" s="13"/>
      <c r="AEE56" s="13"/>
      <c r="AEF56" s="13"/>
      <c r="AEG56" s="13"/>
      <c r="AEH56" s="13"/>
      <c r="AEI56" s="13"/>
      <c r="AEJ56" s="13"/>
      <c r="AEK56" s="13"/>
      <c r="AEL56" s="13"/>
      <c r="AEM56" s="13"/>
      <c r="AEN56" s="13"/>
      <c r="AEO56" s="13"/>
      <c r="AEP56" s="13"/>
      <c r="AEQ56" s="13"/>
      <c r="AER56" s="13"/>
      <c r="AES56" s="13"/>
      <c r="AET56" s="13"/>
      <c r="AEU56" s="13"/>
      <c r="AEV56" s="13"/>
      <c r="AEW56" s="13"/>
      <c r="AEX56" s="13"/>
      <c r="AEY56" s="13"/>
      <c r="AEZ56" s="13"/>
      <c r="AFA56" s="13"/>
      <c r="AFB56" s="13"/>
      <c r="AFC56" s="13"/>
      <c r="AFD56" s="13"/>
      <c r="AFE56" s="13"/>
      <c r="AFF56" s="13"/>
      <c r="AFG56" s="13"/>
      <c r="AFH56" s="13"/>
      <c r="AFI56" s="13"/>
      <c r="AFJ56" s="13"/>
      <c r="AFK56" s="13"/>
      <c r="AFL56" s="13"/>
      <c r="AFM56" s="13"/>
      <c r="AFN56" s="13"/>
      <c r="AFO56" s="13"/>
      <c r="AFP56" s="13"/>
      <c r="AFQ56" s="13"/>
      <c r="AFR56" s="13"/>
      <c r="AFS56" s="13"/>
      <c r="AFT56" s="13"/>
      <c r="AFU56" s="13"/>
      <c r="AFV56" s="13"/>
      <c r="AFW56" s="13"/>
      <c r="AFX56" s="13"/>
      <c r="AFY56" s="13"/>
      <c r="AFZ56" s="13"/>
      <c r="AGA56" s="13"/>
      <c r="AGB56" s="13"/>
      <c r="AGC56" s="13"/>
      <c r="AGD56" s="13"/>
      <c r="AGE56" s="13"/>
      <c r="AGF56" s="13"/>
      <c r="AGG56" s="13"/>
      <c r="AGH56" s="13"/>
      <c r="AGI56" s="13"/>
      <c r="AGJ56" s="13"/>
      <c r="AGK56" s="13"/>
      <c r="AGL56" s="13"/>
      <c r="AGM56" s="13"/>
      <c r="AGN56" s="13"/>
      <c r="AGO56" s="13"/>
      <c r="AGP56" s="13"/>
      <c r="AGQ56" s="13"/>
      <c r="AGR56" s="13"/>
      <c r="AGS56" s="13"/>
      <c r="AGT56" s="13"/>
      <c r="AGU56" s="13"/>
      <c r="AGV56" s="13"/>
      <c r="AGW56" s="13"/>
      <c r="AGX56" s="13"/>
      <c r="AGY56" s="13"/>
      <c r="AGZ56" s="13"/>
      <c r="AHA56" s="13"/>
      <c r="AHB56" s="13"/>
      <c r="AHC56" s="13"/>
      <c r="AHD56" s="13"/>
      <c r="AHE56" s="13"/>
      <c r="AHF56" s="13"/>
      <c r="AHG56" s="13"/>
      <c r="AHH56" s="13"/>
      <c r="AHI56" s="13"/>
      <c r="AHJ56" s="13"/>
      <c r="AHK56" s="13"/>
      <c r="AHL56" s="13"/>
      <c r="AHM56" s="13"/>
      <c r="AHN56" s="13"/>
      <c r="AHO56" s="13"/>
      <c r="AHP56" s="13"/>
      <c r="AHQ56" s="13"/>
      <c r="AHR56" s="13"/>
      <c r="AHS56" s="13"/>
      <c r="AHT56" s="13"/>
      <c r="AHU56" s="13"/>
      <c r="AHV56" s="13"/>
      <c r="AHW56" s="13"/>
      <c r="AHX56" s="13"/>
      <c r="AHY56" s="13"/>
      <c r="AHZ56" s="13"/>
      <c r="AIA56" s="13"/>
      <c r="AIB56" s="13"/>
      <c r="AIC56" s="13"/>
      <c r="AID56" s="13"/>
      <c r="AIE56" s="13"/>
      <c r="AIF56" s="13"/>
      <c r="AIG56" s="13"/>
      <c r="AIH56" s="13"/>
      <c r="AII56" s="13"/>
      <c r="AIJ56" s="13"/>
      <c r="AIK56" s="13"/>
      <c r="AIL56" s="13"/>
      <c r="AIM56" s="13"/>
      <c r="AIN56" s="13"/>
      <c r="AIO56" s="13"/>
      <c r="AIP56" s="13"/>
      <c r="AIQ56" s="13"/>
      <c r="AIR56" s="13"/>
      <c r="AIS56" s="13"/>
      <c r="AIT56" s="13"/>
      <c r="AIU56" s="13"/>
      <c r="AIV56" s="13"/>
      <c r="AIW56" s="13"/>
      <c r="AIX56" s="13"/>
      <c r="AIY56" s="13"/>
      <c r="AIZ56" s="13"/>
      <c r="AJA56" s="13"/>
      <c r="AJB56" s="13"/>
      <c r="AJC56" s="13"/>
      <c r="AJD56" s="13"/>
      <c r="AJE56" s="13"/>
      <c r="AJF56" s="13"/>
      <c r="AJG56" s="13"/>
      <c r="AJH56" s="13"/>
      <c r="AJI56" s="13"/>
      <c r="AJJ56" s="13"/>
      <c r="AJK56" s="13"/>
      <c r="AJL56" s="13"/>
      <c r="AJM56" s="13"/>
      <c r="AJN56" s="13"/>
      <c r="AJO56" s="13"/>
      <c r="AJP56" s="13"/>
      <c r="AJQ56" s="13"/>
      <c r="AJR56" s="13"/>
      <c r="AJS56" s="13"/>
      <c r="AJT56" s="13"/>
      <c r="AJU56" s="13"/>
      <c r="AJV56" s="13"/>
      <c r="AJW56" s="13"/>
      <c r="AJX56" s="13"/>
      <c r="AJY56" s="13"/>
      <c r="AJZ56" s="13"/>
      <c r="AKA56" s="13"/>
      <c r="AKB56" s="13"/>
      <c r="AKC56" s="13"/>
      <c r="AKD56" s="13"/>
      <c r="AKE56" s="13"/>
      <c r="AKF56" s="13"/>
      <c r="AKG56" s="13"/>
      <c r="AKH56" s="13"/>
      <c r="AKI56" s="13"/>
      <c r="AKJ56" s="13"/>
      <c r="AKK56" s="13"/>
      <c r="AKL56" s="13"/>
      <c r="AKM56" s="13"/>
      <c r="AKN56" s="13"/>
      <c r="AKO56" s="13"/>
      <c r="AKP56" s="13"/>
      <c r="AKQ56" s="13"/>
      <c r="AKR56" s="13"/>
      <c r="AKS56" s="13"/>
      <c r="AKT56" s="13"/>
      <c r="AKU56" s="13"/>
      <c r="AKV56" s="13"/>
      <c r="AKW56" s="13"/>
      <c r="AKX56" s="13"/>
      <c r="AKY56" s="13"/>
      <c r="AKZ56" s="13"/>
      <c r="ALA56" s="13"/>
      <c r="ALB56" s="13"/>
      <c r="ALC56" s="13"/>
      <c r="ALD56" s="13"/>
      <c r="ALE56" s="13"/>
      <c r="ALF56" s="13"/>
      <c r="ALG56" s="13"/>
      <c r="ALH56" s="13"/>
      <c r="ALI56" s="13"/>
      <c r="ALJ56" s="13"/>
      <c r="ALK56" s="13"/>
      <c r="ALL56" s="13"/>
      <c r="ALM56" s="13"/>
      <c r="ALN56" s="13"/>
      <c r="ALO56" s="13"/>
    </row>
    <row r="57" spans="1:1003" s="258" customFormat="1" ht="11.25" hidden="1" customHeight="1" x14ac:dyDescent="0.2">
      <c r="A57" s="248"/>
      <c r="B57" s="406"/>
      <c r="C57" s="406"/>
      <c r="D57" s="406"/>
      <c r="E57" s="406"/>
      <c r="F57" s="406"/>
      <c r="G57" s="406"/>
      <c r="H57" s="406"/>
      <c r="I57" s="406"/>
      <c r="J57" s="406"/>
      <c r="K57" s="249"/>
      <c r="L57" s="249"/>
      <c r="M57" s="249"/>
      <c r="N57" s="249"/>
      <c r="O57" s="249"/>
      <c r="P57" s="249"/>
      <c r="Q57" s="268"/>
      <c r="R57" s="250"/>
      <c r="S57" s="251"/>
      <c r="T57" s="251"/>
      <c r="U57" s="252"/>
      <c r="V57" s="249"/>
      <c r="W57" s="253"/>
      <c r="X57" s="253"/>
      <c r="Y57" s="253"/>
      <c r="Z57" s="253"/>
      <c r="AA57" s="253"/>
      <c r="AB57" s="254"/>
      <c r="AC57" s="255"/>
      <c r="AD57" s="249"/>
      <c r="AE57" s="249"/>
      <c r="AF57" s="249"/>
      <c r="AG57" s="249"/>
      <c r="AH57" s="254"/>
      <c r="AI57" s="255"/>
      <c r="AJ57" s="249"/>
      <c r="AK57" s="249"/>
      <c r="AL57" s="249"/>
      <c r="AM57" s="249"/>
      <c r="AN57" s="254"/>
      <c r="AO57" s="255"/>
      <c r="AP57" s="249"/>
      <c r="AQ57" s="249"/>
      <c r="AR57" s="249"/>
      <c r="AS57" s="254"/>
      <c r="AT57" s="255"/>
      <c r="AU57" s="249"/>
      <c r="AV57" s="249"/>
      <c r="AW57" s="249"/>
      <c r="AX57" s="256"/>
      <c r="AY57" s="255"/>
      <c r="AZ57" s="249"/>
      <c r="BA57" s="249"/>
      <c r="BB57" s="253"/>
      <c r="BC57" s="254"/>
      <c r="BD57" s="255"/>
      <c r="BE57" s="249"/>
      <c r="BF57" s="249"/>
      <c r="BG57" s="253"/>
      <c r="BH57" s="257"/>
      <c r="BI57" s="257"/>
      <c r="BJ57" s="257"/>
      <c r="BK57" s="257"/>
      <c r="BL57" s="257"/>
      <c r="BM57" s="257"/>
      <c r="BN57" s="257"/>
      <c r="BO57" s="257"/>
      <c r="BP57" s="257"/>
      <c r="BQ57" s="257"/>
      <c r="BR57" s="257"/>
      <c r="BS57" s="257"/>
      <c r="BT57" s="257"/>
      <c r="BU57" s="257"/>
      <c r="BV57" s="257"/>
      <c r="BW57" s="257"/>
      <c r="BX57" s="257"/>
      <c r="BY57" s="257"/>
      <c r="BZ57" s="257"/>
      <c r="CA57" s="257"/>
      <c r="CB57" s="257"/>
      <c r="CC57" s="257"/>
      <c r="CD57" s="257"/>
      <c r="CE57" s="257"/>
      <c r="CF57" s="257"/>
      <c r="CG57" s="257"/>
      <c r="CH57" s="257"/>
      <c r="CI57" s="257"/>
      <c r="CJ57" s="257"/>
      <c r="CK57" s="257"/>
      <c r="CL57" s="257"/>
      <c r="CM57" s="257"/>
      <c r="CN57" s="257"/>
      <c r="CO57" s="257"/>
      <c r="CP57" s="257"/>
      <c r="CQ57" s="257"/>
      <c r="CR57" s="257"/>
      <c r="CS57" s="257"/>
      <c r="CT57" s="257"/>
      <c r="CU57" s="257"/>
      <c r="CV57" s="257"/>
      <c r="CW57" s="257"/>
      <c r="CX57" s="257"/>
      <c r="CY57" s="257"/>
      <c r="CZ57" s="257"/>
      <c r="DA57" s="257"/>
      <c r="DB57" s="257"/>
      <c r="DC57" s="257"/>
      <c r="DD57" s="257"/>
      <c r="DE57" s="257"/>
      <c r="DF57" s="257"/>
      <c r="DG57" s="257"/>
      <c r="DH57" s="257"/>
      <c r="DI57" s="257"/>
      <c r="DJ57" s="257"/>
      <c r="DK57" s="257"/>
      <c r="DL57" s="257"/>
      <c r="DM57" s="257"/>
      <c r="DN57" s="257"/>
      <c r="DO57" s="257"/>
      <c r="DP57" s="257"/>
      <c r="DQ57" s="257"/>
      <c r="DR57" s="257"/>
      <c r="DS57" s="257"/>
      <c r="DT57" s="257"/>
      <c r="DU57" s="257"/>
      <c r="DV57" s="257"/>
      <c r="DW57" s="257"/>
      <c r="DX57" s="257"/>
      <c r="DY57" s="257"/>
      <c r="DZ57" s="257"/>
      <c r="EA57" s="257"/>
      <c r="EB57" s="257"/>
      <c r="EC57" s="257"/>
      <c r="ED57" s="257"/>
      <c r="EE57" s="257"/>
      <c r="EF57" s="257"/>
      <c r="EG57" s="257"/>
      <c r="EH57" s="257"/>
      <c r="EI57" s="257"/>
      <c r="EJ57" s="257"/>
      <c r="EK57" s="257"/>
      <c r="EL57" s="257"/>
      <c r="EM57" s="257"/>
      <c r="EN57" s="257"/>
      <c r="EO57" s="257"/>
      <c r="EP57" s="257"/>
      <c r="EQ57" s="257"/>
      <c r="ER57" s="257"/>
      <c r="ES57" s="257"/>
      <c r="ET57" s="257"/>
      <c r="EU57" s="257"/>
      <c r="EV57" s="257"/>
      <c r="EW57" s="257"/>
      <c r="EX57" s="257"/>
      <c r="EY57" s="257"/>
      <c r="EZ57" s="257"/>
      <c r="FA57" s="257"/>
      <c r="FB57" s="257"/>
      <c r="FC57" s="257"/>
      <c r="FD57" s="257"/>
      <c r="FE57" s="257"/>
      <c r="FF57" s="257"/>
      <c r="FG57" s="257"/>
      <c r="FH57" s="257"/>
      <c r="FI57" s="257"/>
      <c r="FJ57" s="257"/>
      <c r="FK57" s="257"/>
      <c r="FL57" s="257"/>
      <c r="FM57" s="257"/>
      <c r="FN57" s="257"/>
      <c r="FO57" s="257"/>
      <c r="FP57" s="257"/>
      <c r="FQ57" s="257"/>
      <c r="FR57" s="257"/>
      <c r="FS57" s="257"/>
      <c r="FT57" s="257"/>
      <c r="FU57" s="257"/>
      <c r="FV57" s="257"/>
      <c r="FW57" s="257"/>
      <c r="FX57" s="257"/>
      <c r="FY57" s="257"/>
      <c r="FZ57" s="257"/>
      <c r="GA57" s="257"/>
      <c r="GB57" s="257"/>
      <c r="GC57" s="257"/>
      <c r="GD57" s="257"/>
      <c r="GE57" s="257"/>
      <c r="GF57" s="257"/>
      <c r="GG57" s="257"/>
      <c r="GH57" s="257"/>
      <c r="GI57" s="257"/>
      <c r="GJ57" s="257"/>
      <c r="GK57" s="257"/>
      <c r="GL57" s="257"/>
      <c r="GM57" s="257"/>
      <c r="GN57" s="257"/>
      <c r="GO57" s="257"/>
      <c r="GP57" s="257"/>
      <c r="GQ57" s="257"/>
      <c r="GR57" s="257"/>
      <c r="GS57" s="257"/>
      <c r="GT57" s="257"/>
      <c r="GU57" s="257"/>
      <c r="GV57" s="257"/>
      <c r="GW57" s="257"/>
      <c r="GX57" s="257"/>
      <c r="GY57" s="257"/>
      <c r="GZ57" s="257"/>
      <c r="HA57" s="257"/>
      <c r="HB57" s="257"/>
      <c r="HC57" s="257"/>
      <c r="HD57" s="257"/>
      <c r="HE57" s="257"/>
      <c r="HF57" s="257"/>
      <c r="HG57" s="257"/>
      <c r="HH57" s="257"/>
      <c r="HI57" s="257"/>
      <c r="HJ57" s="257"/>
      <c r="HK57" s="257"/>
      <c r="HL57" s="257"/>
      <c r="HM57" s="257"/>
      <c r="HN57" s="257"/>
      <c r="HO57" s="257"/>
      <c r="HP57" s="257"/>
      <c r="HQ57" s="257"/>
      <c r="HR57" s="257"/>
      <c r="HS57" s="257"/>
      <c r="HT57" s="257"/>
      <c r="HU57" s="257"/>
      <c r="HV57" s="257"/>
      <c r="HW57" s="257"/>
      <c r="HX57" s="257"/>
      <c r="HY57" s="257"/>
      <c r="HZ57" s="257"/>
      <c r="IA57" s="257"/>
      <c r="IB57" s="257"/>
      <c r="IC57" s="257"/>
      <c r="ID57" s="257"/>
      <c r="IE57" s="257"/>
      <c r="IF57" s="257"/>
      <c r="IG57" s="257"/>
      <c r="IH57" s="257"/>
      <c r="II57" s="257"/>
      <c r="IJ57" s="257"/>
      <c r="IK57" s="257"/>
      <c r="IL57" s="257"/>
      <c r="IM57" s="257"/>
      <c r="IN57" s="257"/>
      <c r="IO57" s="257"/>
      <c r="IP57" s="257"/>
      <c r="IQ57" s="257"/>
      <c r="IR57" s="257"/>
      <c r="IS57" s="257"/>
      <c r="IT57" s="257"/>
      <c r="IU57" s="257"/>
      <c r="IV57" s="257"/>
      <c r="IW57" s="257"/>
      <c r="IX57" s="257"/>
      <c r="IY57" s="257"/>
      <c r="IZ57" s="257"/>
      <c r="JA57" s="257"/>
      <c r="JB57" s="257"/>
      <c r="JC57" s="257"/>
      <c r="JD57" s="257"/>
      <c r="JE57" s="257"/>
      <c r="JF57" s="257"/>
      <c r="JG57" s="257"/>
      <c r="JH57" s="257"/>
      <c r="JI57" s="257"/>
      <c r="JJ57" s="257"/>
      <c r="JK57" s="257"/>
      <c r="JL57" s="257"/>
      <c r="JM57" s="257"/>
      <c r="JN57" s="257"/>
      <c r="JO57" s="257"/>
      <c r="JP57" s="257"/>
      <c r="JQ57" s="257"/>
      <c r="JR57" s="257"/>
      <c r="JS57" s="257"/>
      <c r="JT57" s="257"/>
      <c r="JU57" s="257"/>
      <c r="JV57" s="257"/>
      <c r="JW57" s="257"/>
      <c r="JX57" s="257"/>
      <c r="JY57" s="257"/>
      <c r="JZ57" s="257"/>
      <c r="KA57" s="257"/>
      <c r="KB57" s="257"/>
      <c r="KC57" s="257"/>
      <c r="KD57" s="257"/>
      <c r="KE57" s="257"/>
      <c r="KF57" s="257"/>
      <c r="KG57" s="257"/>
      <c r="KH57" s="257"/>
      <c r="KI57" s="257"/>
      <c r="KJ57" s="257"/>
      <c r="KK57" s="257"/>
      <c r="KL57" s="257"/>
      <c r="KM57" s="257"/>
      <c r="KN57" s="257"/>
      <c r="KO57" s="257"/>
      <c r="KP57" s="257"/>
      <c r="KQ57" s="257"/>
      <c r="KR57" s="257"/>
      <c r="KS57" s="257"/>
      <c r="KT57" s="257"/>
      <c r="KU57" s="257"/>
      <c r="KV57" s="257"/>
      <c r="KW57" s="257"/>
      <c r="KX57" s="257"/>
      <c r="KY57" s="257"/>
      <c r="KZ57" s="257"/>
      <c r="LA57" s="257"/>
      <c r="LB57" s="257"/>
      <c r="LC57" s="257"/>
      <c r="LD57" s="257"/>
      <c r="LE57" s="257"/>
      <c r="LF57" s="257"/>
      <c r="LG57" s="257"/>
      <c r="LH57" s="257"/>
      <c r="LI57" s="257"/>
      <c r="LJ57" s="257"/>
      <c r="LK57" s="257"/>
      <c r="LL57" s="257"/>
      <c r="LM57" s="257"/>
      <c r="LN57" s="257"/>
      <c r="LO57" s="257"/>
      <c r="LP57" s="257"/>
      <c r="LQ57" s="257"/>
      <c r="LR57" s="257"/>
      <c r="LS57" s="257"/>
      <c r="LT57" s="257"/>
      <c r="LU57" s="257"/>
      <c r="LV57" s="257"/>
      <c r="LW57" s="257"/>
      <c r="LX57" s="257"/>
      <c r="LY57" s="257"/>
      <c r="LZ57" s="257"/>
      <c r="MA57" s="257"/>
      <c r="MB57" s="257"/>
      <c r="MC57" s="257"/>
      <c r="MD57" s="257"/>
      <c r="ME57" s="257"/>
      <c r="MF57" s="257"/>
      <c r="MG57" s="257"/>
      <c r="MH57" s="257"/>
      <c r="MI57" s="257"/>
      <c r="MJ57" s="257"/>
      <c r="MK57" s="257"/>
      <c r="ML57" s="257"/>
      <c r="MM57" s="257"/>
      <c r="MN57" s="257"/>
      <c r="MO57" s="257"/>
      <c r="MP57" s="257"/>
      <c r="MQ57" s="257"/>
      <c r="MR57" s="257"/>
      <c r="MS57" s="257"/>
      <c r="MT57" s="257"/>
      <c r="MU57" s="257"/>
      <c r="MV57" s="257"/>
      <c r="MW57" s="257"/>
      <c r="MX57" s="257"/>
      <c r="MY57" s="257"/>
      <c r="MZ57" s="257"/>
      <c r="NA57" s="257"/>
      <c r="NB57" s="257"/>
      <c r="NC57" s="257"/>
      <c r="ND57" s="257"/>
      <c r="NE57" s="257"/>
      <c r="NF57" s="257"/>
      <c r="NG57" s="257"/>
      <c r="NH57" s="257"/>
      <c r="NI57" s="257"/>
      <c r="NJ57" s="257"/>
      <c r="NK57" s="257"/>
      <c r="NL57" s="257"/>
      <c r="NM57" s="257"/>
      <c r="NN57" s="257"/>
      <c r="NO57" s="257"/>
      <c r="NP57" s="257"/>
      <c r="NQ57" s="257"/>
      <c r="NR57" s="257"/>
      <c r="NS57" s="257"/>
      <c r="NT57" s="257"/>
      <c r="NU57" s="257"/>
      <c r="NV57" s="257"/>
      <c r="NW57" s="257"/>
      <c r="NX57" s="257"/>
      <c r="NY57" s="257"/>
      <c r="NZ57" s="257"/>
      <c r="OA57" s="257"/>
      <c r="OB57" s="257"/>
      <c r="OC57" s="257"/>
      <c r="OD57" s="257"/>
      <c r="OE57" s="257"/>
      <c r="OF57" s="257"/>
      <c r="OG57" s="257"/>
      <c r="OH57" s="257"/>
      <c r="OI57" s="257"/>
      <c r="OJ57" s="257"/>
      <c r="OK57" s="257"/>
      <c r="OL57" s="257"/>
      <c r="OM57" s="257"/>
      <c r="ON57" s="257"/>
      <c r="OO57" s="257"/>
      <c r="OP57" s="257"/>
      <c r="OQ57" s="257"/>
      <c r="OR57" s="257"/>
      <c r="OS57" s="257"/>
      <c r="OT57" s="257"/>
      <c r="OU57" s="257"/>
      <c r="OV57" s="257"/>
      <c r="OW57" s="257"/>
      <c r="OX57" s="257"/>
      <c r="OY57" s="257"/>
      <c r="OZ57" s="257"/>
      <c r="PA57" s="257"/>
      <c r="PB57" s="257"/>
      <c r="PC57" s="257"/>
      <c r="PD57" s="257"/>
      <c r="PE57" s="257"/>
      <c r="PF57" s="257"/>
      <c r="PG57" s="257"/>
      <c r="PH57" s="257"/>
      <c r="PI57" s="257"/>
      <c r="PJ57" s="257"/>
      <c r="PK57" s="257"/>
      <c r="PL57" s="257"/>
      <c r="PM57" s="257"/>
      <c r="PN57" s="257"/>
      <c r="PO57" s="257"/>
      <c r="PP57" s="257"/>
      <c r="PQ57" s="257"/>
      <c r="PR57" s="257"/>
      <c r="PS57" s="257"/>
      <c r="PT57" s="257"/>
      <c r="PU57" s="257"/>
      <c r="PV57" s="257"/>
      <c r="PW57" s="257"/>
      <c r="PX57" s="257"/>
      <c r="PY57" s="257"/>
      <c r="PZ57" s="257"/>
      <c r="QA57" s="257"/>
      <c r="QB57" s="257"/>
      <c r="QC57" s="257"/>
      <c r="QD57" s="257"/>
      <c r="QE57" s="257"/>
      <c r="QF57" s="257"/>
      <c r="QG57" s="257"/>
      <c r="QH57" s="257"/>
      <c r="QI57" s="257"/>
      <c r="QJ57" s="257"/>
      <c r="QK57" s="257"/>
      <c r="QL57" s="257"/>
      <c r="QM57" s="257"/>
      <c r="QN57" s="257"/>
      <c r="QO57" s="257"/>
      <c r="QP57" s="257"/>
      <c r="QQ57" s="257"/>
      <c r="QR57" s="257"/>
      <c r="QS57" s="257"/>
      <c r="QT57" s="257"/>
      <c r="QU57" s="257"/>
      <c r="QV57" s="257"/>
      <c r="QW57" s="257"/>
      <c r="QX57" s="257"/>
      <c r="QY57" s="257"/>
      <c r="QZ57" s="257"/>
      <c r="RA57" s="257"/>
      <c r="RB57" s="257"/>
      <c r="RC57" s="257"/>
      <c r="RD57" s="257"/>
      <c r="RE57" s="257"/>
      <c r="RF57" s="257"/>
      <c r="RG57" s="257"/>
      <c r="RH57" s="257"/>
      <c r="RI57" s="257"/>
      <c r="RJ57" s="257"/>
      <c r="RK57" s="257"/>
      <c r="RL57" s="257"/>
      <c r="RM57" s="257"/>
      <c r="RN57" s="257"/>
      <c r="RO57" s="257"/>
      <c r="RP57" s="257"/>
      <c r="RQ57" s="257"/>
      <c r="RR57" s="257"/>
      <c r="RS57" s="257"/>
      <c r="RT57" s="257"/>
      <c r="RU57" s="257"/>
      <c r="RV57" s="257"/>
      <c r="RW57" s="257"/>
      <c r="RX57" s="257"/>
      <c r="RY57" s="257"/>
      <c r="RZ57" s="257"/>
      <c r="SA57" s="257"/>
      <c r="SB57" s="257"/>
      <c r="SC57" s="257"/>
      <c r="SD57" s="257"/>
      <c r="SE57" s="257"/>
      <c r="SF57" s="257"/>
      <c r="SG57" s="257"/>
      <c r="SH57" s="257"/>
      <c r="SI57" s="257"/>
      <c r="SJ57" s="257"/>
      <c r="SK57" s="257"/>
      <c r="SL57" s="257"/>
      <c r="SM57" s="257"/>
      <c r="SN57" s="257"/>
      <c r="SO57" s="257"/>
      <c r="SP57" s="257"/>
      <c r="SQ57" s="257"/>
      <c r="SR57" s="257"/>
      <c r="SS57" s="257"/>
      <c r="ST57" s="257"/>
      <c r="SU57" s="257"/>
      <c r="SV57" s="257"/>
      <c r="SW57" s="257"/>
      <c r="SX57" s="257"/>
      <c r="SY57" s="257"/>
      <c r="SZ57" s="257"/>
      <c r="TA57" s="257"/>
      <c r="TB57" s="257"/>
      <c r="TC57" s="257"/>
      <c r="TD57" s="257"/>
      <c r="TE57" s="257"/>
      <c r="TF57" s="257"/>
      <c r="TG57" s="257"/>
      <c r="TH57" s="257"/>
      <c r="TI57" s="257"/>
      <c r="TJ57" s="257"/>
      <c r="TK57" s="257"/>
      <c r="TL57" s="257"/>
      <c r="TM57" s="257"/>
      <c r="TN57" s="257"/>
      <c r="TO57" s="257"/>
      <c r="TP57" s="257"/>
      <c r="TQ57" s="257"/>
      <c r="TR57" s="257"/>
      <c r="TS57" s="257"/>
      <c r="TT57" s="257"/>
      <c r="TU57" s="257"/>
      <c r="TV57" s="257"/>
      <c r="TW57" s="257"/>
      <c r="TX57" s="257"/>
      <c r="TY57" s="257"/>
      <c r="TZ57" s="257"/>
      <c r="UA57" s="257"/>
      <c r="UB57" s="257"/>
      <c r="UC57" s="257"/>
      <c r="UD57" s="257"/>
      <c r="UE57" s="257"/>
      <c r="UF57" s="257"/>
      <c r="UG57" s="257"/>
      <c r="UH57" s="257"/>
      <c r="UI57" s="257"/>
      <c r="UJ57" s="257"/>
      <c r="UK57" s="257"/>
      <c r="UL57" s="257"/>
      <c r="UM57" s="257"/>
      <c r="UN57" s="257"/>
      <c r="UO57" s="257"/>
      <c r="UP57" s="257"/>
      <c r="UQ57" s="257"/>
      <c r="UR57" s="257"/>
      <c r="US57" s="257"/>
      <c r="UT57" s="257"/>
      <c r="UU57" s="257"/>
      <c r="UV57" s="257"/>
      <c r="UW57" s="257"/>
      <c r="UX57" s="257"/>
      <c r="UY57" s="257"/>
      <c r="UZ57" s="257"/>
      <c r="VA57" s="257"/>
      <c r="VB57" s="257"/>
      <c r="VC57" s="257"/>
      <c r="VD57" s="257"/>
      <c r="VE57" s="257"/>
      <c r="VF57" s="257"/>
      <c r="VG57" s="257"/>
      <c r="VH57" s="257"/>
      <c r="VI57" s="257"/>
      <c r="VJ57" s="257"/>
      <c r="VK57" s="257"/>
      <c r="VL57" s="257"/>
      <c r="VM57" s="257"/>
      <c r="VN57" s="257"/>
      <c r="VO57" s="257"/>
      <c r="VP57" s="257"/>
      <c r="VQ57" s="257"/>
      <c r="VR57" s="257"/>
      <c r="VS57" s="257"/>
      <c r="VT57" s="257"/>
      <c r="VU57" s="257"/>
      <c r="VV57" s="257"/>
      <c r="VW57" s="257"/>
      <c r="VX57" s="257"/>
      <c r="VY57" s="257"/>
      <c r="VZ57" s="257"/>
      <c r="WA57" s="257"/>
      <c r="WB57" s="257"/>
      <c r="WC57" s="257"/>
      <c r="WD57" s="257"/>
      <c r="WE57" s="257"/>
      <c r="WF57" s="257"/>
      <c r="WG57" s="257"/>
      <c r="WH57" s="257"/>
      <c r="WI57" s="257"/>
      <c r="WJ57" s="257"/>
      <c r="WK57" s="257"/>
      <c r="WL57" s="257"/>
      <c r="WM57" s="257"/>
      <c r="WN57" s="257"/>
      <c r="WO57" s="257"/>
      <c r="WP57" s="257"/>
      <c r="WQ57" s="257"/>
      <c r="WR57" s="257"/>
      <c r="WS57" s="257"/>
      <c r="WT57" s="257"/>
      <c r="WU57" s="257"/>
      <c r="WV57" s="257"/>
      <c r="WW57" s="257"/>
      <c r="WX57" s="257"/>
      <c r="WY57" s="257"/>
      <c r="WZ57" s="257"/>
      <c r="XA57" s="257"/>
      <c r="XB57" s="257"/>
      <c r="XC57" s="257"/>
      <c r="XD57" s="257"/>
      <c r="XE57" s="257"/>
      <c r="XF57" s="257"/>
      <c r="XG57" s="257"/>
      <c r="XH57" s="257"/>
      <c r="XI57" s="257"/>
      <c r="XJ57" s="257"/>
      <c r="XK57" s="257"/>
      <c r="XL57" s="257"/>
      <c r="XM57" s="257"/>
      <c r="XN57" s="257"/>
      <c r="XO57" s="257"/>
      <c r="XP57" s="257"/>
      <c r="XQ57" s="257"/>
      <c r="XR57" s="257"/>
      <c r="XS57" s="257"/>
      <c r="XT57" s="257"/>
      <c r="XU57" s="257"/>
      <c r="XV57" s="257"/>
      <c r="XW57" s="257"/>
      <c r="XX57" s="257"/>
      <c r="XY57" s="257"/>
      <c r="XZ57" s="257"/>
      <c r="YA57" s="257"/>
      <c r="YB57" s="257"/>
      <c r="YC57" s="257"/>
      <c r="YD57" s="257"/>
      <c r="YE57" s="257"/>
      <c r="YF57" s="257"/>
      <c r="YG57" s="257"/>
      <c r="YH57" s="257"/>
      <c r="YI57" s="257"/>
      <c r="YJ57" s="257"/>
      <c r="YK57" s="257"/>
      <c r="YL57" s="257"/>
      <c r="YM57" s="257"/>
      <c r="YN57" s="257"/>
      <c r="YO57" s="257"/>
      <c r="YP57" s="257"/>
      <c r="YQ57" s="257"/>
      <c r="YR57" s="257"/>
      <c r="YS57" s="257"/>
      <c r="YT57" s="257"/>
      <c r="YU57" s="257"/>
      <c r="YV57" s="257"/>
      <c r="YW57" s="257"/>
      <c r="YX57" s="257"/>
      <c r="YY57" s="257"/>
      <c r="YZ57" s="257"/>
      <c r="ZA57" s="257"/>
      <c r="ZB57" s="257"/>
      <c r="ZC57" s="257"/>
      <c r="ZD57" s="257"/>
      <c r="ZE57" s="257"/>
      <c r="ZF57" s="257"/>
      <c r="ZG57" s="257"/>
      <c r="ZH57" s="257"/>
      <c r="ZI57" s="257"/>
      <c r="ZJ57" s="257"/>
      <c r="ZK57" s="257"/>
      <c r="ZL57" s="257"/>
      <c r="ZM57" s="257"/>
      <c r="ZN57" s="257"/>
      <c r="ZO57" s="257"/>
      <c r="ZP57" s="257"/>
      <c r="ZQ57" s="257"/>
      <c r="ZR57" s="257"/>
      <c r="ZS57" s="257"/>
      <c r="ZT57" s="257"/>
      <c r="ZU57" s="257"/>
      <c r="ZV57" s="257"/>
      <c r="ZW57" s="257"/>
      <c r="ZX57" s="257"/>
      <c r="ZY57" s="257"/>
      <c r="ZZ57" s="257"/>
      <c r="AAA57" s="257"/>
      <c r="AAB57" s="257"/>
      <c r="AAC57" s="257"/>
      <c r="AAD57" s="257"/>
      <c r="AAE57" s="257"/>
      <c r="AAF57" s="257"/>
      <c r="AAG57" s="257"/>
      <c r="AAH57" s="257"/>
      <c r="AAI57" s="257"/>
      <c r="AAJ57" s="257"/>
      <c r="AAK57" s="257"/>
      <c r="AAL57" s="257"/>
      <c r="AAM57" s="257"/>
      <c r="AAN57" s="257"/>
      <c r="AAO57" s="257"/>
      <c r="AAP57" s="257"/>
      <c r="AAQ57" s="257"/>
      <c r="AAR57" s="257"/>
      <c r="AAS57" s="257"/>
      <c r="AAT57" s="257"/>
      <c r="AAU57" s="257"/>
      <c r="AAV57" s="257"/>
      <c r="AAW57" s="257"/>
      <c r="AAX57" s="257"/>
      <c r="AAY57" s="257"/>
      <c r="AAZ57" s="257"/>
      <c r="ABA57" s="257"/>
      <c r="ABB57" s="257"/>
      <c r="ABC57" s="257"/>
      <c r="ABD57" s="257"/>
      <c r="ABE57" s="257"/>
      <c r="ABF57" s="257"/>
      <c r="ABG57" s="257"/>
      <c r="ABH57" s="257"/>
      <c r="ABI57" s="257"/>
      <c r="ABJ57" s="257"/>
      <c r="ABK57" s="257"/>
      <c r="ABL57" s="257"/>
      <c r="ABM57" s="257"/>
      <c r="ABN57" s="257"/>
      <c r="ABO57" s="257"/>
      <c r="ABP57" s="257"/>
      <c r="ABQ57" s="257"/>
      <c r="ABR57" s="257"/>
      <c r="ABS57" s="257"/>
      <c r="ABT57" s="257"/>
      <c r="ABU57" s="257"/>
      <c r="ABV57" s="257"/>
      <c r="ABW57" s="257"/>
      <c r="ABX57" s="257"/>
      <c r="ABY57" s="257"/>
      <c r="ABZ57" s="257"/>
      <c r="ACA57" s="257"/>
      <c r="ACB57" s="257"/>
      <c r="ACC57" s="257"/>
      <c r="ACD57" s="257"/>
      <c r="ACE57" s="257"/>
      <c r="ACF57" s="257"/>
      <c r="ACG57" s="257"/>
      <c r="ACH57" s="257"/>
      <c r="ACI57" s="257"/>
      <c r="ACJ57" s="257"/>
      <c r="ACK57" s="257"/>
      <c r="ACL57" s="257"/>
      <c r="ACM57" s="257"/>
      <c r="ACN57" s="257"/>
      <c r="ACO57" s="257"/>
      <c r="ACP57" s="257"/>
      <c r="ACQ57" s="257"/>
      <c r="ACR57" s="257"/>
      <c r="ACS57" s="257"/>
      <c r="ACT57" s="257"/>
      <c r="ACU57" s="257"/>
      <c r="ACV57" s="257"/>
      <c r="ACW57" s="257"/>
      <c r="ACX57" s="257"/>
      <c r="ACY57" s="257"/>
      <c r="ACZ57" s="257"/>
      <c r="ADA57" s="257"/>
      <c r="ADB57" s="257"/>
      <c r="ADC57" s="257"/>
      <c r="ADD57" s="257"/>
      <c r="ADE57" s="257"/>
      <c r="ADF57" s="257"/>
      <c r="ADG57" s="257"/>
      <c r="ADH57" s="257"/>
      <c r="ADI57" s="257"/>
      <c r="ADJ57" s="257"/>
      <c r="ADK57" s="257"/>
      <c r="ADL57" s="257"/>
      <c r="ADM57" s="257"/>
      <c r="ADN57" s="257"/>
      <c r="ADO57" s="257"/>
      <c r="ADP57" s="257"/>
      <c r="ADQ57" s="257"/>
      <c r="ADR57" s="257"/>
      <c r="ADS57" s="257"/>
      <c r="ADT57" s="257"/>
      <c r="ADU57" s="257"/>
      <c r="ADV57" s="257"/>
      <c r="ADW57" s="257"/>
      <c r="ADX57" s="257"/>
      <c r="ADY57" s="257"/>
      <c r="ADZ57" s="257"/>
      <c r="AEA57" s="257"/>
      <c r="AEB57" s="257"/>
      <c r="AEC57" s="257"/>
      <c r="AED57" s="257"/>
      <c r="AEE57" s="257"/>
      <c r="AEF57" s="257"/>
      <c r="AEG57" s="257"/>
      <c r="AEH57" s="257"/>
      <c r="AEI57" s="257"/>
      <c r="AEJ57" s="257"/>
      <c r="AEK57" s="257"/>
      <c r="AEL57" s="257"/>
      <c r="AEM57" s="257"/>
      <c r="AEN57" s="257"/>
      <c r="AEO57" s="257"/>
      <c r="AEP57" s="257"/>
      <c r="AEQ57" s="257"/>
      <c r="AER57" s="257"/>
      <c r="AES57" s="257"/>
      <c r="AET57" s="257"/>
      <c r="AEU57" s="257"/>
      <c r="AEV57" s="257"/>
      <c r="AEW57" s="257"/>
      <c r="AEX57" s="257"/>
      <c r="AEY57" s="257"/>
      <c r="AEZ57" s="257"/>
      <c r="AFA57" s="257"/>
      <c r="AFB57" s="257"/>
      <c r="AFC57" s="257"/>
      <c r="AFD57" s="257"/>
      <c r="AFE57" s="257"/>
      <c r="AFF57" s="257"/>
      <c r="AFG57" s="257"/>
      <c r="AFH57" s="257"/>
      <c r="AFI57" s="257"/>
      <c r="AFJ57" s="257"/>
      <c r="AFK57" s="257"/>
      <c r="AFL57" s="257"/>
      <c r="AFM57" s="257"/>
      <c r="AFN57" s="257"/>
      <c r="AFO57" s="257"/>
      <c r="AFP57" s="257"/>
      <c r="AFQ57" s="257"/>
      <c r="AFR57" s="257"/>
      <c r="AFS57" s="257"/>
      <c r="AFT57" s="257"/>
      <c r="AFU57" s="257"/>
      <c r="AFV57" s="257"/>
      <c r="AFW57" s="257"/>
      <c r="AFX57" s="257"/>
      <c r="AFY57" s="257"/>
      <c r="AFZ57" s="257"/>
      <c r="AGA57" s="257"/>
      <c r="AGB57" s="257"/>
      <c r="AGC57" s="257"/>
      <c r="AGD57" s="257"/>
      <c r="AGE57" s="257"/>
      <c r="AGF57" s="257"/>
      <c r="AGG57" s="257"/>
      <c r="AGH57" s="257"/>
      <c r="AGI57" s="257"/>
      <c r="AGJ57" s="257"/>
      <c r="AGK57" s="257"/>
      <c r="AGL57" s="257"/>
      <c r="AGM57" s="257"/>
      <c r="AGN57" s="257"/>
      <c r="AGO57" s="257"/>
      <c r="AGP57" s="257"/>
      <c r="AGQ57" s="257"/>
      <c r="AGR57" s="257"/>
      <c r="AGS57" s="257"/>
      <c r="AGT57" s="257"/>
      <c r="AGU57" s="257"/>
      <c r="AGV57" s="257"/>
      <c r="AGW57" s="257"/>
      <c r="AGX57" s="257"/>
      <c r="AGY57" s="257"/>
      <c r="AGZ57" s="257"/>
      <c r="AHA57" s="257"/>
      <c r="AHB57" s="257"/>
      <c r="AHC57" s="257"/>
      <c r="AHD57" s="257"/>
      <c r="AHE57" s="257"/>
      <c r="AHF57" s="257"/>
      <c r="AHG57" s="257"/>
      <c r="AHH57" s="257"/>
      <c r="AHI57" s="257"/>
      <c r="AHJ57" s="257"/>
      <c r="AHK57" s="257"/>
      <c r="AHL57" s="257"/>
      <c r="AHM57" s="257"/>
      <c r="AHN57" s="257"/>
      <c r="AHO57" s="257"/>
      <c r="AHP57" s="257"/>
      <c r="AHQ57" s="257"/>
      <c r="AHR57" s="257"/>
      <c r="AHS57" s="257"/>
      <c r="AHT57" s="257"/>
      <c r="AHU57" s="257"/>
      <c r="AHV57" s="257"/>
      <c r="AHW57" s="257"/>
      <c r="AHX57" s="257"/>
      <c r="AHY57" s="257"/>
      <c r="AHZ57" s="257"/>
      <c r="AIA57" s="257"/>
      <c r="AIB57" s="257"/>
      <c r="AIC57" s="257"/>
      <c r="AID57" s="257"/>
      <c r="AIE57" s="257"/>
      <c r="AIF57" s="257"/>
      <c r="AIG57" s="257"/>
      <c r="AIH57" s="257"/>
      <c r="AII57" s="257"/>
      <c r="AIJ57" s="257"/>
      <c r="AIK57" s="257"/>
      <c r="AIL57" s="257"/>
      <c r="AIM57" s="257"/>
      <c r="AIN57" s="257"/>
      <c r="AIO57" s="257"/>
      <c r="AIP57" s="257"/>
      <c r="AIQ57" s="257"/>
      <c r="AIR57" s="257"/>
      <c r="AIS57" s="257"/>
      <c r="AIT57" s="257"/>
      <c r="AIU57" s="257"/>
      <c r="AIV57" s="257"/>
      <c r="AIW57" s="257"/>
      <c r="AIX57" s="257"/>
      <c r="AIY57" s="257"/>
      <c r="AIZ57" s="257"/>
      <c r="AJA57" s="257"/>
      <c r="AJB57" s="257"/>
      <c r="AJC57" s="257"/>
      <c r="AJD57" s="257"/>
      <c r="AJE57" s="257"/>
      <c r="AJF57" s="257"/>
      <c r="AJG57" s="257"/>
      <c r="AJH57" s="257"/>
      <c r="AJI57" s="257"/>
      <c r="AJJ57" s="257"/>
      <c r="AJK57" s="257"/>
      <c r="AJL57" s="257"/>
      <c r="AJM57" s="257"/>
      <c r="AJN57" s="257"/>
      <c r="AJO57" s="257"/>
      <c r="AJP57" s="257"/>
      <c r="AJQ57" s="257"/>
      <c r="AJR57" s="257"/>
      <c r="AJS57" s="257"/>
      <c r="AJT57" s="257"/>
      <c r="AJU57" s="257"/>
      <c r="AJV57" s="257"/>
      <c r="AJW57" s="257"/>
      <c r="AJX57" s="257"/>
      <c r="AJY57" s="257"/>
      <c r="AJZ57" s="257"/>
      <c r="AKA57" s="257"/>
      <c r="AKB57" s="257"/>
      <c r="AKC57" s="257"/>
      <c r="AKD57" s="257"/>
      <c r="AKE57" s="257"/>
      <c r="AKF57" s="257"/>
      <c r="AKG57" s="257"/>
      <c r="AKH57" s="257"/>
      <c r="AKI57" s="257"/>
      <c r="AKJ57" s="257"/>
      <c r="AKK57" s="257"/>
      <c r="AKL57" s="257"/>
      <c r="AKM57" s="257"/>
      <c r="AKN57" s="257"/>
      <c r="AKO57" s="257"/>
      <c r="AKP57" s="257"/>
      <c r="AKQ57" s="257"/>
      <c r="AKR57" s="257"/>
      <c r="AKS57" s="257"/>
      <c r="AKT57" s="257"/>
      <c r="AKU57" s="257"/>
      <c r="AKV57" s="257"/>
      <c r="AKW57" s="257"/>
      <c r="AKX57" s="257"/>
      <c r="AKY57" s="257"/>
      <c r="AKZ57" s="257"/>
      <c r="ALA57" s="257"/>
      <c r="ALB57" s="257"/>
      <c r="ALC57" s="257"/>
      <c r="ALD57" s="257"/>
      <c r="ALE57" s="257"/>
      <c r="ALF57" s="257"/>
      <c r="ALG57" s="257"/>
      <c r="ALH57" s="257"/>
      <c r="ALI57" s="257"/>
      <c r="ALJ57" s="257"/>
      <c r="ALK57" s="257"/>
      <c r="ALL57" s="257"/>
      <c r="ALM57" s="257"/>
      <c r="ALN57" s="257"/>
      <c r="ALO57" s="257"/>
    </row>
    <row r="58" spans="1:1003" s="258" customFormat="1" ht="13.5" hidden="1" customHeight="1" x14ac:dyDescent="0.2">
      <c r="A58" s="248"/>
      <c r="B58" s="406"/>
      <c r="C58" s="406"/>
      <c r="D58" s="406"/>
      <c r="E58" s="406"/>
      <c r="F58" s="406"/>
      <c r="G58" s="406"/>
      <c r="H58" s="406"/>
      <c r="I58" s="406"/>
      <c r="J58" s="406"/>
      <c r="K58" s="249"/>
      <c r="L58" s="249"/>
      <c r="M58" s="249"/>
      <c r="N58" s="249"/>
      <c r="O58" s="249"/>
      <c r="P58" s="249"/>
      <c r="Q58" s="270"/>
      <c r="R58" s="250"/>
      <c r="S58" s="251"/>
      <c r="T58" s="251"/>
      <c r="U58" s="252"/>
      <c r="V58" s="249"/>
      <c r="W58" s="253"/>
      <c r="X58" s="253"/>
      <c r="Y58" s="253"/>
      <c r="Z58" s="253"/>
      <c r="AA58" s="253"/>
      <c r="AB58" s="254"/>
      <c r="AC58" s="255"/>
      <c r="AD58" s="249"/>
      <c r="AE58" s="249"/>
      <c r="AF58" s="249"/>
      <c r="AG58" s="249"/>
      <c r="AH58" s="254"/>
      <c r="AI58" s="255"/>
      <c r="AJ58" s="249"/>
      <c r="AK58" s="249"/>
      <c r="AL58" s="249"/>
      <c r="AM58" s="249"/>
      <c r="AN58" s="254"/>
      <c r="AO58" s="255"/>
      <c r="AP58" s="249"/>
      <c r="AQ58" s="249"/>
      <c r="AR58" s="249"/>
      <c r="AS58" s="254"/>
      <c r="AT58" s="255"/>
      <c r="AU58" s="249"/>
      <c r="AV58" s="249"/>
      <c r="AW58" s="249"/>
      <c r="AX58" s="256"/>
      <c r="AY58" s="255"/>
      <c r="AZ58" s="249"/>
      <c r="BA58" s="249"/>
      <c r="BB58" s="253"/>
      <c r="BC58" s="254"/>
      <c r="BD58" s="255"/>
      <c r="BE58" s="249"/>
      <c r="BF58" s="259"/>
      <c r="BG58" s="260"/>
      <c r="BH58" s="261"/>
      <c r="BI58" s="257"/>
      <c r="BJ58" s="257"/>
      <c r="BK58" s="257"/>
      <c r="BL58" s="257"/>
      <c r="BM58" s="257"/>
      <c r="BN58" s="257"/>
      <c r="BO58" s="257"/>
      <c r="BP58" s="257"/>
      <c r="BQ58" s="257"/>
      <c r="BR58" s="257"/>
      <c r="BS58" s="257"/>
      <c r="BT58" s="257"/>
      <c r="BU58" s="257"/>
      <c r="BV58" s="257"/>
      <c r="BW58" s="257"/>
      <c r="BX58" s="257"/>
      <c r="BY58" s="257"/>
      <c r="BZ58" s="257"/>
      <c r="CA58" s="257"/>
      <c r="CB58" s="257"/>
      <c r="CC58" s="257"/>
      <c r="CD58" s="257"/>
      <c r="CE58" s="257"/>
      <c r="CF58" s="257"/>
      <c r="CG58" s="257"/>
      <c r="CH58" s="257"/>
      <c r="CI58" s="257"/>
      <c r="CJ58" s="257"/>
      <c r="CK58" s="257"/>
      <c r="CL58" s="257"/>
      <c r="CM58" s="257"/>
      <c r="CN58" s="257"/>
      <c r="CO58" s="257"/>
      <c r="CP58" s="257"/>
      <c r="CQ58" s="257"/>
      <c r="CR58" s="257"/>
      <c r="CS58" s="257"/>
      <c r="CT58" s="257"/>
      <c r="CU58" s="257"/>
      <c r="CV58" s="257"/>
      <c r="CW58" s="257"/>
      <c r="CX58" s="257"/>
      <c r="CY58" s="257"/>
      <c r="CZ58" s="257"/>
      <c r="DA58" s="257"/>
      <c r="DB58" s="257"/>
      <c r="DC58" s="257"/>
      <c r="DD58" s="257"/>
      <c r="DE58" s="257"/>
      <c r="DF58" s="257"/>
      <c r="DG58" s="257"/>
      <c r="DH58" s="257"/>
      <c r="DI58" s="257"/>
      <c r="DJ58" s="257"/>
      <c r="DK58" s="257"/>
      <c r="DL58" s="257"/>
      <c r="DM58" s="257"/>
      <c r="DN58" s="257"/>
      <c r="DO58" s="257"/>
      <c r="DP58" s="257"/>
      <c r="DQ58" s="257"/>
      <c r="DR58" s="257"/>
      <c r="DS58" s="257"/>
      <c r="DT58" s="257"/>
      <c r="DU58" s="257"/>
      <c r="DV58" s="257"/>
      <c r="DW58" s="257"/>
      <c r="DX58" s="257"/>
      <c r="DY58" s="257"/>
      <c r="DZ58" s="257"/>
      <c r="EA58" s="257"/>
      <c r="EB58" s="257"/>
      <c r="EC58" s="257"/>
      <c r="ED58" s="257"/>
      <c r="EE58" s="257"/>
      <c r="EF58" s="257"/>
      <c r="EG58" s="257"/>
      <c r="EH58" s="257"/>
      <c r="EI58" s="257"/>
      <c r="EJ58" s="257"/>
      <c r="EK58" s="257"/>
      <c r="EL58" s="257"/>
      <c r="EM58" s="257"/>
      <c r="EN58" s="257"/>
      <c r="EO58" s="257"/>
      <c r="EP58" s="257"/>
      <c r="EQ58" s="257"/>
      <c r="ER58" s="257"/>
      <c r="ES58" s="257"/>
      <c r="ET58" s="257"/>
      <c r="EU58" s="257"/>
      <c r="EV58" s="257"/>
      <c r="EW58" s="257"/>
      <c r="EX58" s="257"/>
      <c r="EY58" s="257"/>
      <c r="EZ58" s="257"/>
      <c r="FA58" s="257"/>
      <c r="FB58" s="257"/>
      <c r="FC58" s="257"/>
      <c r="FD58" s="257"/>
      <c r="FE58" s="257"/>
      <c r="FF58" s="257"/>
      <c r="FG58" s="257"/>
      <c r="FH58" s="257"/>
      <c r="FI58" s="257"/>
      <c r="FJ58" s="257"/>
      <c r="FK58" s="257"/>
      <c r="FL58" s="257"/>
      <c r="FM58" s="257"/>
      <c r="FN58" s="257"/>
      <c r="FO58" s="257"/>
      <c r="FP58" s="257"/>
      <c r="FQ58" s="257"/>
      <c r="FR58" s="257"/>
      <c r="FS58" s="257"/>
      <c r="FT58" s="257"/>
      <c r="FU58" s="257"/>
      <c r="FV58" s="257"/>
      <c r="FW58" s="257"/>
      <c r="FX58" s="257"/>
      <c r="FY58" s="257"/>
      <c r="FZ58" s="257"/>
      <c r="GA58" s="257"/>
      <c r="GB58" s="257"/>
      <c r="GC58" s="257"/>
      <c r="GD58" s="257"/>
      <c r="GE58" s="257"/>
      <c r="GF58" s="257"/>
      <c r="GG58" s="257"/>
      <c r="GH58" s="257"/>
      <c r="GI58" s="257"/>
      <c r="GJ58" s="257"/>
      <c r="GK58" s="257"/>
      <c r="GL58" s="257"/>
      <c r="GM58" s="257"/>
      <c r="GN58" s="257"/>
      <c r="GO58" s="257"/>
      <c r="GP58" s="257"/>
      <c r="GQ58" s="257"/>
      <c r="GR58" s="257"/>
      <c r="GS58" s="257"/>
      <c r="GT58" s="257"/>
      <c r="GU58" s="257"/>
      <c r="GV58" s="257"/>
      <c r="GW58" s="257"/>
      <c r="GX58" s="257"/>
      <c r="GY58" s="257"/>
      <c r="GZ58" s="257"/>
      <c r="HA58" s="257"/>
      <c r="HB58" s="257"/>
      <c r="HC58" s="257"/>
      <c r="HD58" s="257"/>
      <c r="HE58" s="257"/>
      <c r="HF58" s="257"/>
      <c r="HG58" s="257"/>
      <c r="HH58" s="257"/>
      <c r="HI58" s="257"/>
      <c r="HJ58" s="257"/>
      <c r="HK58" s="257"/>
      <c r="HL58" s="257"/>
      <c r="HM58" s="257"/>
      <c r="HN58" s="257"/>
      <c r="HO58" s="257"/>
      <c r="HP58" s="257"/>
      <c r="HQ58" s="257"/>
      <c r="HR58" s="257"/>
      <c r="HS58" s="257"/>
      <c r="HT58" s="257"/>
      <c r="HU58" s="257"/>
      <c r="HV58" s="257"/>
      <c r="HW58" s="257"/>
      <c r="HX58" s="257"/>
      <c r="HY58" s="257"/>
      <c r="HZ58" s="257"/>
      <c r="IA58" s="257"/>
      <c r="IB58" s="257"/>
      <c r="IC58" s="257"/>
      <c r="ID58" s="257"/>
      <c r="IE58" s="257"/>
      <c r="IF58" s="257"/>
      <c r="IG58" s="257"/>
      <c r="IH58" s="257"/>
      <c r="II58" s="257"/>
      <c r="IJ58" s="257"/>
      <c r="IK58" s="257"/>
      <c r="IL58" s="257"/>
      <c r="IM58" s="257"/>
      <c r="IN58" s="257"/>
      <c r="IO58" s="257"/>
      <c r="IP58" s="257"/>
      <c r="IQ58" s="257"/>
      <c r="IR58" s="257"/>
      <c r="IS58" s="257"/>
      <c r="IT58" s="257"/>
      <c r="IU58" s="257"/>
      <c r="IV58" s="257"/>
      <c r="IW58" s="257"/>
      <c r="IX58" s="257"/>
      <c r="IY58" s="257"/>
      <c r="IZ58" s="257"/>
      <c r="JA58" s="257"/>
      <c r="JB58" s="257"/>
      <c r="JC58" s="257"/>
      <c r="JD58" s="257"/>
      <c r="JE58" s="257"/>
      <c r="JF58" s="257"/>
      <c r="JG58" s="257"/>
      <c r="JH58" s="257"/>
      <c r="JI58" s="257"/>
      <c r="JJ58" s="257"/>
      <c r="JK58" s="257"/>
      <c r="JL58" s="257"/>
      <c r="JM58" s="257"/>
      <c r="JN58" s="257"/>
      <c r="JO58" s="257"/>
      <c r="JP58" s="257"/>
      <c r="JQ58" s="257"/>
      <c r="JR58" s="257"/>
      <c r="JS58" s="257"/>
      <c r="JT58" s="257"/>
      <c r="JU58" s="257"/>
      <c r="JV58" s="257"/>
      <c r="JW58" s="257"/>
      <c r="JX58" s="257"/>
      <c r="JY58" s="257"/>
      <c r="JZ58" s="257"/>
      <c r="KA58" s="257"/>
      <c r="KB58" s="257"/>
      <c r="KC58" s="257"/>
      <c r="KD58" s="257"/>
      <c r="KE58" s="257"/>
      <c r="KF58" s="257"/>
      <c r="KG58" s="257"/>
      <c r="KH58" s="257"/>
      <c r="KI58" s="257"/>
      <c r="KJ58" s="257"/>
      <c r="KK58" s="257"/>
      <c r="KL58" s="257"/>
      <c r="KM58" s="257"/>
      <c r="KN58" s="257"/>
      <c r="KO58" s="257"/>
      <c r="KP58" s="257"/>
      <c r="KQ58" s="257"/>
      <c r="KR58" s="257"/>
      <c r="KS58" s="257"/>
      <c r="KT58" s="257"/>
      <c r="KU58" s="257"/>
      <c r="KV58" s="257"/>
      <c r="KW58" s="257"/>
      <c r="KX58" s="257"/>
      <c r="KY58" s="257"/>
      <c r="KZ58" s="257"/>
      <c r="LA58" s="257"/>
      <c r="LB58" s="257"/>
      <c r="LC58" s="257"/>
      <c r="LD58" s="257"/>
      <c r="LE58" s="257"/>
      <c r="LF58" s="257"/>
      <c r="LG58" s="257"/>
      <c r="LH58" s="257"/>
      <c r="LI58" s="257"/>
      <c r="LJ58" s="257"/>
      <c r="LK58" s="257"/>
      <c r="LL58" s="257"/>
      <c r="LM58" s="257"/>
      <c r="LN58" s="257"/>
      <c r="LO58" s="257"/>
      <c r="LP58" s="257"/>
      <c r="LQ58" s="257"/>
      <c r="LR58" s="257"/>
      <c r="LS58" s="257"/>
      <c r="LT58" s="257"/>
      <c r="LU58" s="257"/>
      <c r="LV58" s="257"/>
      <c r="LW58" s="257"/>
      <c r="LX58" s="257"/>
      <c r="LY58" s="257"/>
      <c r="LZ58" s="257"/>
      <c r="MA58" s="257"/>
      <c r="MB58" s="257"/>
      <c r="MC58" s="257"/>
      <c r="MD58" s="257"/>
      <c r="ME58" s="257"/>
      <c r="MF58" s="257"/>
      <c r="MG58" s="257"/>
      <c r="MH58" s="257"/>
      <c r="MI58" s="257"/>
      <c r="MJ58" s="257"/>
      <c r="MK58" s="257"/>
      <c r="ML58" s="257"/>
      <c r="MM58" s="257"/>
      <c r="MN58" s="257"/>
      <c r="MO58" s="257"/>
      <c r="MP58" s="257"/>
      <c r="MQ58" s="257"/>
      <c r="MR58" s="257"/>
      <c r="MS58" s="257"/>
      <c r="MT58" s="257"/>
      <c r="MU58" s="257"/>
      <c r="MV58" s="257"/>
      <c r="MW58" s="257"/>
      <c r="MX58" s="257"/>
      <c r="MY58" s="257"/>
      <c r="MZ58" s="257"/>
      <c r="NA58" s="257"/>
      <c r="NB58" s="257"/>
      <c r="NC58" s="257"/>
      <c r="ND58" s="257"/>
      <c r="NE58" s="257"/>
      <c r="NF58" s="257"/>
      <c r="NG58" s="257"/>
      <c r="NH58" s="257"/>
      <c r="NI58" s="257"/>
      <c r="NJ58" s="257"/>
      <c r="NK58" s="257"/>
      <c r="NL58" s="257"/>
      <c r="NM58" s="257"/>
      <c r="NN58" s="257"/>
      <c r="NO58" s="257"/>
      <c r="NP58" s="257"/>
      <c r="NQ58" s="257"/>
      <c r="NR58" s="257"/>
      <c r="NS58" s="257"/>
      <c r="NT58" s="257"/>
      <c r="NU58" s="257"/>
      <c r="NV58" s="257"/>
      <c r="NW58" s="257"/>
      <c r="NX58" s="257"/>
      <c r="NY58" s="257"/>
      <c r="NZ58" s="257"/>
      <c r="OA58" s="257"/>
      <c r="OB58" s="257"/>
      <c r="OC58" s="257"/>
      <c r="OD58" s="257"/>
      <c r="OE58" s="257"/>
      <c r="OF58" s="257"/>
      <c r="OG58" s="257"/>
      <c r="OH58" s="257"/>
      <c r="OI58" s="257"/>
      <c r="OJ58" s="257"/>
      <c r="OK58" s="257"/>
      <c r="OL58" s="257"/>
      <c r="OM58" s="257"/>
      <c r="ON58" s="257"/>
      <c r="OO58" s="257"/>
      <c r="OP58" s="257"/>
      <c r="OQ58" s="257"/>
      <c r="OR58" s="257"/>
      <c r="OS58" s="257"/>
      <c r="OT58" s="257"/>
      <c r="OU58" s="257"/>
      <c r="OV58" s="257"/>
      <c r="OW58" s="257"/>
      <c r="OX58" s="257"/>
      <c r="OY58" s="257"/>
      <c r="OZ58" s="257"/>
      <c r="PA58" s="257"/>
      <c r="PB58" s="257"/>
      <c r="PC58" s="257"/>
      <c r="PD58" s="257"/>
      <c r="PE58" s="257"/>
      <c r="PF58" s="257"/>
      <c r="PG58" s="257"/>
      <c r="PH58" s="257"/>
      <c r="PI58" s="257"/>
      <c r="PJ58" s="257"/>
      <c r="PK58" s="257"/>
      <c r="PL58" s="257"/>
      <c r="PM58" s="257"/>
      <c r="PN58" s="257"/>
      <c r="PO58" s="257"/>
      <c r="PP58" s="257"/>
      <c r="PQ58" s="257"/>
      <c r="PR58" s="257"/>
      <c r="PS58" s="257"/>
      <c r="PT58" s="257"/>
      <c r="PU58" s="257"/>
      <c r="PV58" s="257"/>
      <c r="PW58" s="257"/>
      <c r="PX58" s="257"/>
      <c r="PY58" s="257"/>
      <c r="PZ58" s="257"/>
      <c r="QA58" s="257"/>
      <c r="QB58" s="257"/>
      <c r="QC58" s="257"/>
      <c r="QD58" s="257"/>
      <c r="QE58" s="257"/>
      <c r="QF58" s="257"/>
      <c r="QG58" s="257"/>
      <c r="QH58" s="257"/>
      <c r="QI58" s="257"/>
      <c r="QJ58" s="257"/>
      <c r="QK58" s="257"/>
      <c r="QL58" s="257"/>
      <c r="QM58" s="257"/>
      <c r="QN58" s="257"/>
      <c r="QO58" s="257"/>
      <c r="QP58" s="257"/>
      <c r="QQ58" s="257"/>
      <c r="QR58" s="257"/>
      <c r="QS58" s="257"/>
      <c r="QT58" s="257"/>
      <c r="QU58" s="257"/>
      <c r="QV58" s="257"/>
      <c r="QW58" s="257"/>
      <c r="QX58" s="257"/>
      <c r="QY58" s="257"/>
      <c r="QZ58" s="257"/>
      <c r="RA58" s="257"/>
      <c r="RB58" s="257"/>
      <c r="RC58" s="257"/>
      <c r="RD58" s="257"/>
      <c r="RE58" s="257"/>
      <c r="RF58" s="257"/>
      <c r="RG58" s="257"/>
      <c r="RH58" s="257"/>
      <c r="RI58" s="257"/>
      <c r="RJ58" s="257"/>
      <c r="RK58" s="257"/>
      <c r="RL58" s="257"/>
      <c r="RM58" s="257"/>
      <c r="RN58" s="257"/>
      <c r="RO58" s="257"/>
      <c r="RP58" s="257"/>
      <c r="RQ58" s="257"/>
      <c r="RR58" s="257"/>
      <c r="RS58" s="257"/>
      <c r="RT58" s="257"/>
      <c r="RU58" s="257"/>
      <c r="RV58" s="257"/>
      <c r="RW58" s="257"/>
      <c r="RX58" s="257"/>
      <c r="RY58" s="257"/>
      <c r="RZ58" s="257"/>
      <c r="SA58" s="257"/>
      <c r="SB58" s="257"/>
      <c r="SC58" s="257"/>
      <c r="SD58" s="257"/>
      <c r="SE58" s="257"/>
      <c r="SF58" s="257"/>
      <c r="SG58" s="257"/>
      <c r="SH58" s="257"/>
      <c r="SI58" s="257"/>
      <c r="SJ58" s="257"/>
      <c r="SK58" s="257"/>
      <c r="SL58" s="257"/>
      <c r="SM58" s="257"/>
      <c r="SN58" s="257"/>
      <c r="SO58" s="257"/>
      <c r="SP58" s="257"/>
      <c r="SQ58" s="257"/>
      <c r="SR58" s="257"/>
      <c r="SS58" s="257"/>
      <c r="ST58" s="257"/>
      <c r="SU58" s="257"/>
      <c r="SV58" s="257"/>
      <c r="SW58" s="257"/>
      <c r="SX58" s="257"/>
      <c r="SY58" s="257"/>
      <c r="SZ58" s="257"/>
      <c r="TA58" s="257"/>
      <c r="TB58" s="257"/>
      <c r="TC58" s="257"/>
      <c r="TD58" s="257"/>
      <c r="TE58" s="257"/>
      <c r="TF58" s="257"/>
      <c r="TG58" s="257"/>
      <c r="TH58" s="257"/>
      <c r="TI58" s="257"/>
      <c r="TJ58" s="257"/>
      <c r="TK58" s="257"/>
      <c r="TL58" s="257"/>
      <c r="TM58" s="257"/>
      <c r="TN58" s="257"/>
      <c r="TO58" s="257"/>
      <c r="TP58" s="257"/>
      <c r="TQ58" s="257"/>
      <c r="TR58" s="257"/>
      <c r="TS58" s="257"/>
      <c r="TT58" s="257"/>
      <c r="TU58" s="257"/>
      <c r="TV58" s="257"/>
      <c r="TW58" s="257"/>
      <c r="TX58" s="257"/>
      <c r="TY58" s="257"/>
      <c r="TZ58" s="257"/>
      <c r="UA58" s="257"/>
      <c r="UB58" s="257"/>
      <c r="UC58" s="257"/>
      <c r="UD58" s="257"/>
      <c r="UE58" s="257"/>
      <c r="UF58" s="257"/>
      <c r="UG58" s="257"/>
      <c r="UH58" s="257"/>
      <c r="UI58" s="257"/>
      <c r="UJ58" s="257"/>
      <c r="UK58" s="257"/>
      <c r="UL58" s="257"/>
      <c r="UM58" s="257"/>
      <c r="UN58" s="257"/>
      <c r="UO58" s="257"/>
      <c r="UP58" s="257"/>
      <c r="UQ58" s="257"/>
      <c r="UR58" s="257"/>
      <c r="US58" s="257"/>
      <c r="UT58" s="257"/>
      <c r="UU58" s="257"/>
      <c r="UV58" s="257"/>
      <c r="UW58" s="257"/>
      <c r="UX58" s="257"/>
      <c r="UY58" s="257"/>
      <c r="UZ58" s="257"/>
      <c r="VA58" s="257"/>
      <c r="VB58" s="257"/>
      <c r="VC58" s="257"/>
      <c r="VD58" s="257"/>
      <c r="VE58" s="257"/>
      <c r="VF58" s="257"/>
      <c r="VG58" s="257"/>
      <c r="VH58" s="257"/>
      <c r="VI58" s="257"/>
      <c r="VJ58" s="257"/>
      <c r="VK58" s="257"/>
      <c r="VL58" s="257"/>
      <c r="VM58" s="257"/>
      <c r="VN58" s="257"/>
      <c r="VO58" s="257"/>
      <c r="VP58" s="257"/>
      <c r="VQ58" s="257"/>
      <c r="VR58" s="257"/>
      <c r="VS58" s="257"/>
      <c r="VT58" s="257"/>
      <c r="VU58" s="257"/>
      <c r="VV58" s="257"/>
      <c r="VW58" s="257"/>
      <c r="VX58" s="257"/>
      <c r="VY58" s="257"/>
      <c r="VZ58" s="257"/>
      <c r="WA58" s="257"/>
      <c r="WB58" s="257"/>
      <c r="WC58" s="257"/>
      <c r="WD58" s="257"/>
      <c r="WE58" s="257"/>
      <c r="WF58" s="257"/>
      <c r="WG58" s="257"/>
      <c r="WH58" s="257"/>
      <c r="WI58" s="257"/>
      <c r="WJ58" s="257"/>
      <c r="WK58" s="257"/>
      <c r="WL58" s="257"/>
      <c r="WM58" s="257"/>
      <c r="WN58" s="257"/>
      <c r="WO58" s="257"/>
      <c r="WP58" s="257"/>
      <c r="WQ58" s="257"/>
      <c r="WR58" s="257"/>
      <c r="WS58" s="257"/>
      <c r="WT58" s="257"/>
      <c r="WU58" s="257"/>
      <c r="WV58" s="257"/>
      <c r="WW58" s="257"/>
      <c r="WX58" s="257"/>
      <c r="WY58" s="257"/>
      <c r="WZ58" s="257"/>
      <c r="XA58" s="257"/>
      <c r="XB58" s="257"/>
      <c r="XC58" s="257"/>
      <c r="XD58" s="257"/>
      <c r="XE58" s="257"/>
      <c r="XF58" s="257"/>
      <c r="XG58" s="257"/>
      <c r="XH58" s="257"/>
      <c r="XI58" s="257"/>
      <c r="XJ58" s="257"/>
      <c r="XK58" s="257"/>
      <c r="XL58" s="257"/>
      <c r="XM58" s="257"/>
      <c r="XN58" s="257"/>
      <c r="XO58" s="257"/>
      <c r="XP58" s="257"/>
      <c r="XQ58" s="257"/>
      <c r="XR58" s="257"/>
      <c r="XS58" s="257"/>
      <c r="XT58" s="257"/>
      <c r="XU58" s="257"/>
      <c r="XV58" s="257"/>
      <c r="XW58" s="257"/>
      <c r="XX58" s="257"/>
      <c r="XY58" s="257"/>
      <c r="XZ58" s="257"/>
      <c r="YA58" s="257"/>
      <c r="YB58" s="257"/>
      <c r="YC58" s="257"/>
      <c r="YD58" s="257"/>
      <c r="YE58" s="257"/>
      <c r="YF58" s="257"/>
      <c r="YG58" s="257"/>
      <c r="YH58" s="257"/>
      <c r="YI58" s="257"/>
      <c r="YJ58" s="257"/>
      <c r="YK58" s="257"/>
      <c r="YL58" s="257"/>
      <c r="YM58" s="257"/>
      <c r="YN58" s="257"/>
      <c r="YO58" s="257"/>
      <c r="YP58" s="257"/>
      <c r="YQ58" s="257"/>
      <c r="YR58" s="257"/>
      <c r="YS58" s="257"/>
      <c r="YT58" s="257"/>
      <c r="YU58" s="257"/>
      <c r="YV58" s="257"/>
      <c r="YW58" s="257"/>
      <c r="YX58" s="257"/>
      <c r="YY58" s="257"/>
      <c r="YZ58" s="257"/>
      <c r="ZA58" s="257"/>
      <c r="ZB58" s="257"/>
      <c r="ZC58" s="257"/>
      <c r="ZD58" s="257"/>
      <c r="ZE58" s="257"/>
      <c r="ZF58" s="257"/>
      <c r="ZG58" s="257"/>
      <c r="ZH58" s="257"/>
      <c r="ZI58" s="257"/>
      <c r="ZJ58" s="257"/>
      <c r="ZK58" s="257"/>
      <c r="ZL58" s="257"/>
      <c r="ZM58" s="257"/>
      <c r="ZN58" s="257"/>
      <c r="ZO58" s="257"/>
      <c r="ZP58" s="257"/>
      <c r="ZQ58" s="257"/>
      <c r="ZR58" s="257"/>
      <c r="ZS58" s="257"/>
      <c r="ZT58" s="257"/>
      <c r="ZU58" s="257"/>
      <c r="ZV58" s="257"/>
      <c r="ZW58" s="257"/>
      <c r="ZX58" s="257"/>
      <c r="ZY58" s="257"/>
      <c r="ZZ58" s="257"/>
      <c r="AAA58" s="257"/>
      <c r="AAB58" s="257"/>
      <c r="AAC58" s="257"/>
      <c r="AAD58" s="257"/>
      <c r="AAE58" s="257"/>
      <c r="AAF58" s="257"/>
      <c r="AAG58" s="257"/>
      <c r="AAH58" s="257"/>
      <c r="AAI58" s="257"/>
      <c r="AAJ58" s="257"/>
      <c r="AAK58" s="257"/>
      <c r="AAL58" s="257"/>
      <c r="AAM58" s="257"/>
      <c r="AAN58" s="257"/>
      <c r="AAO58" s="257"/>
      <c r="AAP58" s="257"/>
      <c r="AAQ58" s="257"/>
      <c r="AAR58" s="257"/>
      <c r="AAS58" s="257"/>
      <c r="AAT58" s="257"/>
      <c r="AAU58" s="257"/>
      <c r="AAV58" s="257"/>
      <c r="AAW58" s="257"/>
      <c r="AAX58" s="257"/>
      <c r="AAY58" s="257"/>
      <c r="AAZ58" s="257"/>
      <c r="ABA58" s="257"/>
      <c r="ABB58" s="257"/>
      <c r="ABC58" s="257"/>
      <c r="ABD58" s="257"/>
      <c r="ABE58" s="257"/>
      <c r="ABF58" s="257"/>
      <c r="ABG58" s="257"/>
      <c r="ABH58" s="257"/>
      <c r="ABI58" s="257"/>
      <c r="ABJ58" s="257"/>
      <c r="ABK58" s="257"/>
      <c r="ABL58" s="257"/>
      <c r="ABM58" s="257"/>
      <c r="ABN58" s="257"/>
      <c r="ABO58" s="257"/>
      <c r="ABP58" s="257"/>
      <c r="ABQ58" s="257"/>
      <c r="ABR58" s="257"/>
      <c r="ABS58" s="257"/>
      <c r="ABT58" s="257"/>
      <c r="ABU58" s="257"/>
      <c r="ABV58" s="257"/>
      <c r="ABW58" s="257"/>
      <c r="ABX58" s="257"/>
      <c r="ABY58" s="257"/>
      <c r="ABZ58" s="257"/>
      <c r="ACA58" s="257"/>
      <c r="ACB58" s="257"/>
      <c r="ACC58" s="257"/>
      <c r="ACD58" s="257"/>
      <c r="ACE58" s="257"/>
      <c r="ACF58" s="257"/>
      <c r="ACG58" s="257"/>
      <c r="ACH58" s="257"/>
      <c r="ACI58" s="257"/>
      <c r="ACJ58" s="257"/>
      <c r="ACK58" s="257"/>
      <c r="ACL58" s="257"/>
      <c r="ACM58" s="257"/>
      <c r="ACN58" s="257"/>
      <c r="ACO58" s="257"/>
      <c r="ACP58" s="257"/>
      <c r="ACQ58" s="257"/>
      <c r="ACR58" s="257"/>
      <c r="ACS58" s="257"/>
      <c r="ACT58" s="257"/>
      <c r="ACU58" s="257"/>
      <c r="ACV58" s="257"/>
      <c r="ACW58" s="257"/>
      <c r="ACX58" s="257"/>
      <c r="ACY58" s="257"/>
      <c r="ACZ58" s="257"/>
      <c r="ADA58" s="257"/>
      <c r="ADB58" s="257"/>
      <c r="ADC58" s="257"/>
      <c r="ADD58" s="257"/>
      <c r="ADE58" s="257"/>
      <c r="ADF58" s="257"/>
      <c r="ADG58" s="257"/>
      <c r="ADH58" s="257"/>
      <c r="ADI58" s="257"/>
      <c r="ADJ58" s="257"/>
      <c r="ADK58" s="257"/>
      <c r="ADL58" s="257"/>
      <c r="ADM58" s="257"/>
      <c r="ADN58" s="257"/>
      <c r="ADO58" s="257"/>
      <c r="ADP58" s="257"/>
      <c r="ADQ58" s="257"/>
      <c r="ADR58" s="257"/>
      <c r="ADS58" s="257"/>
      <c r="ADT58" s="257"/>
      <c r="ADU58" s="257"/>
      <c r="ADV58" s="257"/>
      <c r="ADW58" s="257"/>
      <c r="ADX58" s="257"/>
      <c r="ADY58" s="257"/>
      <c r="ADZ58" s="257"/>
      <c r="AEA58" s="257"/>
      <c r="AEB58" s="257"/>
      <c r="AEC58" s="257"/>
      <c r="AED58" s="257"/>
      <c r="AEE58" s="257"/>
      <c r="AEF58" s="257"/>
      <c r="AEG58" s="257"/>
      <c r="AEH58" s="257"/>
      <c r="AEI58" s="257"/>
      <c r="AEJ58" s="257"/>
      <c r="AEK58" s="257"/>
      <c r="AEL58" s="257"/>
      <c r="AEM58" s="257"/>
      <c r="AEN58" s="257"/>
      <c r="AEO58" s="257"/>
      <c r="AEP58" s="257"/>
      <c r="AEQ58" s="257"/>
      <c r="AER58" s="257"/>
      <c r="AES58" s="257"/>
      <c r="AET58" s="257"/>
      <c r="AEU58" s="257"/>
      <c r="AEV58" s="257"/>
      <c r="AEW58" s="257"/>
      <c r="AEX58" s="257"/>
      <c r="AEY58" s="257"/>
      <c r="AEZ58" s="257"/>
      <c r="AFA58" s="257"/>
      <c r="AFB58" s="257"/>
      <c r="AFC58" s="257"/>
      <c r="AFD58" s="257"/>
      <c r="AFE58" s="257"/>
      <c r="AFF58" s="257"/>
      <c r="AFG58" s="257"/>
      <c r="AFH58" s="257"/>
      <c r="AFI58" s="257"/>
      <c r="AFJ58" s="257"/>
      <c r="AFK58" s="257"/>
      <c r="AFL58" s="257"/>
      <c r="AFM58" s="257"/>
      <c r="AFN58" s="257"/>
      <c r="AFO58" s="257"/>
      <c r="AFP58" s="257"/>
      <c r="AFQ58" s="257"/>
      <c r="AFR58" s="257"/>
      <c r="AFS58" s="257"/>
      <c r="AFT58" s="257"/>
      <c r="AFU58" s="257"/>
      <c r="AFV58" s="257"/>
      <c r="AFW58" s="257"/>
      <c r="AFX58" s="257"/>
      <c r="AFY58" s="257"/>
      <c r="AFZ58" s="257"/>
      <c r="AGA58" s="257"/>
      <c r="AGB58" s="257"/>
      <c r="AGC58" s="257"/>
      <c r="AGD58" s="257"/>
      <c r="AGE58" s="257"/>
      <c r="AGF58" s="257"/>
      <c r="AGG58" s="257"/>
      <c r="AGH58" s="257"/>
      <c r="AGI58" s="257"/>
      <c r="AGJ58" s="257"/>
      <c r="AGK58" s="257"/>
      <c r="AGL58" s="257"/>
      <c r="AGM58" s="257"/>
      <c r="AGN58" s="257"/>
      <c r="AGO58" s="257"/>
      <c r="AGP58" s="257"/>
      <c r="AGQ58" s="257"/>
      <c r="AGR58" s="257"/>
      <c r="AGS58" s="257"/>
      <c r="AGT58" s="257"/>
      <c r="AGU58" s="257"/>
      <c r="AGV58" s="257"/>
      <c r="AGW58" s="257"/>
      <c r="AGX58" s="257"/>
      <c r="AGY58" s="257"/>
      <c r="AGZ58" s="257"/>
      <c r="AHA58" s="257"/>
      <c r="AHB58" s="257"/>
      <c r="AHC58" s="257"/>
      <c r="AHD58" s="257"/>
      <c r="AHE58" s="257"/>
      <c r="AHF58" s="257"/>
      <c r="AHG58" s="257"/>
      <c r="AHH58" s="257"/>
      <c r="AHI58" s="257"/>
      <c r="AHJ58" s="257"/>
      <c r="AHK58" s="257"/>
      <c r="AHL58" s="257"/>
      <c r="AHM58" s="257"/>
      <c r="AHN58" s="257"/>
      <c r="AHO58" s="257"/>
      <c r="AHP58" s="257"/>
      <c r="AHQ58" s="257"/>
      <c r="AHR58" s="257"/>
      <c r="AHS58" s="257"/>
      <c r="AHT58" s="257"/>
      <c r="AHU58" s="257"/>
      <c r="AHV58" s="257"/>
      <c r="AHW58" s="257"/>
      <c r="AHX58" s="257"/>
      <c r="AHY58" s="257"/>
      <c r="AHZ58" s="257"/>
      <c r="AIA58" s="257"/>
      <c r="AIB58" s="257"/>
      <c r="AIC58" s="257"/>
      <c r="AID58" s="257"/>
      <c r="AIE58" s="257"/>
      <c r="AIF58" s="257"/>
      <c r="AIG58" s="257"/>
      <c r="AIH58" s="257"/>
      <c r="AII58" s="257"/>
      <c r="AIJ58" s="257"/>
      <c r="AIK58" s="257"/>
      <c r="AIL58" s="257"/>
      <c r="AIM58" s="257"/>
      <c r="AIN58" s="257"/>
      <c r="AIO58" s="257"/>
      <c r="AIP58" s="257"/>
      <c r="AIQ58" s="257"/>
      <c r="AIR58" s="257"/>
      <c r="AIS58" s="257"/>
      <c r="AIT58" s="257"/>
      <c r="AIU58" s="257"/>
      <c r="AIV58" s="257"/>
      <c r="AIW58" s="257"/>
      <c r="AIX58" s="257"/>
      <c r="AIY58" s="257"/>
      <c r="AIZ58" s="257"/>
      <c r="AJA58" s="257"/>
      <c r="AJB58" s="257"/>
      <c r="AJC58" s="257"/>
      <c r="AJD58" s="257"/>
      <c r="AJE58" s="257"/>
      <c r="AJF58" s="257"/>
      <c r="AJG58" s="257"/>
      <c r="AJH58" s="257"/>
      <c r="AJI58" s="257"/>
      <c r="AJJ58" s="257"/>
      <c r="AJK58" s="257"/>
      <c r="AJL58" s="257"/>
      <c r="AJM58" s="257"/>
      <c r="AJN58" s="257"/>
      <c r="AJO58" s="257"/>
      <c r="AJP58" s="257"/>
      <c r="AJQ58" s="257"/>
      <c r="AJR58" s="257"/>
      <c r="AJS58" s="257"/>
      <c r="AJT58" s="257"/>
      <c r="AJU58" s="257"/>
      <c r="AJV58" s="257"/>
      <c r="AJW58" s="257"/>
      <c r="AJX58" s="257"/>
      <c r="AJY58" s="257"/>
      <c r="AJZ58" s="257"/>
      <c r="AKA58" s="257"/>
      <c r="AKB58" s="257"/>
      <c r="AKC58" s="257"/>
      <c r="AKD58" s="257"/>
      <c r="AKE58" s="257"/>
      <c r="AKF58" s="257"/>
      <c r="AKG58" s="257"/>
      <c r="AKH58" s="257"/>
      <c r="AKI58" s="257"/>
      <c r="AKJ58" s="257"/>
      <c r="AKK58" s="257"/>
      <c r="AKL58" s="257"/>
      <c r="AKM58" s="257"/>
      <c r="AKN58" s="257"/>
      <c r="AKO58" s="257"/>
      <c r="AKP58" s="257"/>
      <c r="AKQ58" s="257"/>
      <c r="AKR58" s="257"/>
      <c r="AKS58" s="257"/>
      <c r="AKT58" s="257"/>
      <c r="AKU58" s="257"/>
      <c r="AKV58" s="257"/>
      <c r="AKW58" s="257"/>
      <c r="AKX58" s="257"/>
      <c r="AKY58" s="257"/>
      <c r="AKZ58" s="257"/>
      <c r="ALA58" s="257"/>
      <c r="ALB58" s="257"/>
      <c r="ALC58" s="257"/>
      <c r="ALD58" s="257"/>
      <c r="ALE58" s="257"/>
      <c r="ALF58" s="257"/>
      <c r="ALG58" s="257"/>
      <c r="ALH58" s="257"/>
      <c r="ALI58" s="257"/>
      <c r="ALJ58" s="257"/>
      <c r="ALK58" s="257"/>
      <c r="ALL58" s="257"/>
      <c r="ALM58" s="257"/>
      <c r="ALN58" s="257"/>
      <c r="ALO58" s="257"/>
    </row>
    <row r="59" spans="1:1003" s="258" customFormat="1" ht="11.25" hidden="1" customHeight="1" x14ac:dyDescent="0.2">
      <c r="A59" s="248"/>
      <c r="B59" s="407"/>
      <c r="C59" s="407"/>
      <c r="D59" s="407"/>
      <c r="E59" s="407"/>
      <c r="F59" s="407"/>
      <c r="G59" s="407"/>
      <c r="H59" s="407"/>
      <c r="I59" s="407"/>
      <c r="J59" s="407"/>
      <c r="K59" s="249"/>
      <c r="L59" s="249"/>
      <c r="M59" s="249"/>
      <c r="N59" s="249"/>
      <c r="O59" s="249"/>
      <c r="P59" s="249"/>
      <c r="Q59" s="269"/>
      <c r="R59" s="250"/>
      <c r="S59" s="251"/>
      <c r="T59" s="251"/>
      <c r="U59" s="252"/>
      <c r="V59" s="249"/>
      <c r="W59" s="253"/>
      <c r="X59" s="253"/>
      <c r="Y59" s="253"/>
      <c r="Z59" s="253"/>
      <c r="AA59" s="253"/>
      <c r="AB59" s="254"/>
      <c r="AC59" s="255"/>
      <c r="AD59" s="249"/>
      <c r="AE59" s="249"/>
      <c r="AF59" s="249"/>
      <c r="AG59" s="249"/>
      <c r="AH59" s="254"/>
      <c r="AI59" s="255"/>
      <c r="AJ59" s="249"/>
      <c r="AK59" s="249"/>
      <c r="AL59" s="249"/>
      <c r="AM59" s="249"/>
      <c r="AN59" s="254"/>
      <c r="AO59" s="255"/>
      <c r="AP59" s="249"/>
      <c r="AQ59" s="249"/>
      <c r="AR59" s="249"/>
      <c r="AS59" s="254"/>
      <c r="AT59" s="255"/>
      <c r="AU59" s="249"/>
      <c r="AV59" s="249"/>
      <c r="AW59" s="249"/>
      <c r="AX59" s="256"/>
      <c r="AY59" s="255"/>
      <c r="AZ59" s="249"/>
      <c r="BA59" s="249"/>
      <c r="BB59" s="253"/>
      <c r="BC59" s="254"/>
      <c r="BD59" s="255"/>
      <c r="BE59" s="253"/>
      <c r="BF59" s="262"/>
      <c r="BG59" s="262"/>
      <c r="BH59" s="261"/>
      <c r="BI59" s="257"/>
      <c r="BJ59" s="257"/>
      <c r="BK59" s="257"/>
      <c r="BL59" s="257"/>
      <c r="BM59" s="257"/>
      <c r="BN59" s="257"/>
      <c r="BO59" s="257"/>
      <c r="BP59" s="257"/>
      <c r="BQ59" s="257"/>
      <c r="BR59" s="257"/>
      <c r="BS59" s="257"/>
      <c r="BT59" s="257"/>
      <c r="BU59" s="257"/>
      <c r="BV59" s="257"/>
      <c r="BW59" s="257"/>
      <c r="BX59" s="257"/>
      <c r="BY59" s="257"/>
      <c r="BZ59" s="257"/>
      <c r="CA59" s="257"/>
      <c r="CB59" s="257"/>
      <c r="CC59" s="257"/>
      <c r="CD59" s="257"/>
      <c r="CE59" s="257"/>
      <c r="CF59" s="257"/>
      <c r="CG59" s="257"/>
      <c r="CH59" s="257"/>
      <c r="CI59" s="257"/>
      <c r="CJ59" s="257"/>
      <c r="CK59" s="257"/>
      <c r="CL59" s="257"/>
      <c r="CM59" s="257"/>
      <c r="CN59" s="257"/>
      <c r="CO59" s="257"/>
      <c r="CP59" s="257"/>
      <c r="CQ59" s="257"/>
      <c r="CR59" s="257"/>
      <c r="CS59" s="257"/>
      <c r="CT59" s="257"/>
      <c r="CU59" s="257"/>
      <c r="CV59" s="257"/>
      <c r="CW59" s="257"/>
      <c r="CX59" s="257"/>
      <c r="CY59" s="257"/>
      <c r="CZ59" s="257"/>
      <c r="DA59" s="257"/>
      <c r="DB59" s="257"/>
      <c r="DC59" s="257"/>
      <c r="DD59" s="257"/>
      <c r="DE59" s="257"/>
      <c r="DF59" s="257"/>
      <c r="DG59" s="257"/>
      <c r="DH59" s="257"/>
      <c r="DI59" s="257"/>
      <c r="DJ59" s="257"/>
      <c r="DK59" s="257"/>
      <c r="DL59" s="257"/>
      <c r="DM59" s="257"/>
      <c r="DN59" s="257"/>
      <c r="DO59" s="257"/>
      <c r="DP59" s="257"/>
      <c r="DQ59" s="257"/>
      <c r="DR59" s="257"/>
      <c r="DS59" s="257"/>
      <c r="DT59" s="257"/>
      <c r="DU59" s="257"/>
      <c r="DV59" s="257"/>
      <c r="DW59" s="257"/>
      <c r="DX59" s="257"/>
      <c r="DY59" s="257"/>
      <c r="DZ59" s="257"/>
      <c r="EA59" s="257"/>
      <c r="EB59" s="257"/>
      <c r="EC59" s="257"/>
      <c r="ED59" s="257"/>
      <c r="EE59" s="257"/>
      <c r="EF59" s="257"/>
      <c r="EG59" s="257"/>
      <c r="EH59" s="257"/>
      <c r="EI59" s="257"/>
      <c r="EJ59" s="257"/>
      <c r="EK59" s="257"/>
      <c r="EL59" s="257"/>
      <c r="EM59" s="257"/>
      <c r="EN59" s="257"/>
      <c r="EO59" s="257"/>
      <c r="EP59" s="257"/>
      <c r="EQ59" s="257"/>
      <c r="ER59" s="257"/>
      <c r="ES59" s="257"/>
      <c r="ET59" s="257"/>
      <c r="EU59" s="257"/>
      <c r="EV59" s="257"/>
      <c r="EW59" s="257"/>
      <c r="EX59" s="257"/>
      <c r="EY59" s="257"/>
      <c r="EZ59" s="257"/>
      <c r="FA59" s="257"/>
      <c r="FB59" s="257"/>
      <c r="FC59" s="257"/>
      <c r="FD59" s="257"/>
      <c r="FE59" s="257"/>
      <c r="FF59" s="257"/>
      <c r="FG59" s="257"/>
      <c r="FH59" s="257"/>
      <c r="FI59" s="257"/>
      <c r="FJ59" s="257"/>
      <c r="FK59" s="257"/>
      <c r="FL59" s="257"/>
      <c r="FM59" s="257"/>
      <c r="FN59" s="257"/>
      <c r="FO59" s="257"/>
      <c r="FP59" s="257"/>
      <c r="FQ59" s="257"/>
      <c r="FR59" s="257"/>
      <c r="FS59" s="257"/>
      <c r="FT59" s="257"/>
      <c r="FU59" s="257"/>
      <c r="FV59" s="257"/>
      <c r="FW59" s="257"/>
      <c r="FX59" s="257"/>
      <c r="FY59" s="257"/>
      <c r="FZ59" s="257"/>
      <c r="GA59" s="257"/>
      <c r="GB59" s="257"/>
      <c r="GC59" s="257"/>
      <c r="GD59" s="257"/>
      <c r="GE59" s="257"/>
      <c r="GF59" s="257"/>
      <c r="GG59" s="257"/>
      <c r="GH59" s="257"/>
      <c r="GI59" s="257"/>
      <c r="GJ59" s="257"/>
      <c r="GK59" s="257"/>
      <c r="GL59" s="257"/>
      <c r="GM59" s="257"/>
      <c r="GN59" s="257"/>
      <c r="GO59" s="257"/>
      <c r="GP59" s="257"/>
      <c r="GQ59" s="257"/>
      <c r="GR59" s="257"/>
      <c r="GS59" s="257"/>
      <c r="GT59" s="257"/>
      <c r="GU59" s="257"/>
      <c r="GV59" s="257"/>
      <c r="GW59" s="257"/>
      <c r="GX59" s="257"/>
      <c r="GY59" s="257"/>
      <c r="GZ59" s="257"/>
      <c r="HA59" s="257"/>
      <c r="HB59" s="257"/>
      <c r="HC59" s="257"/>
      <c r="HD59" s="257"/>
      <c r="HE59" s="257"/>
      <c r="HF59" s="257"/>
      <c r="HG59" s="257"/>
      <c r="HH59" s="257"/>
      <c r="HI59" s="257"/>
      <c r="HJ59" s="257"/>
      <c r="HK59" s="257"/>
      <c r="HL59" s="257"/>
      <c r="HM59" s="257"/>
      <c r="HN59" s="257"/>
      <c r="HO59" s="257"/>
      <c r="HP59" s="257"/>
      <c r="HQ59" s="257"/>
      <c r="HR59" s="257"/>
      <c r="HS59" s="257"/>
      <c r="HT59" s="257"/>
      <c r="HU59" s="257"/>
      <c r="HV59" s="257"/>
      <c r="HW59" s="257"/>
      <c r="HX59" s="257"/>
      <c r="HY59" s="257"/>
      <c r="HZ59" s="257"/>
      <c r="IA59" s="257"/>
      <c r="IB59" s="257"/>
      <c r="IC59" s="257"/>
      <c r="ID59" s="257"/>
      <c r="IE59" s="257"/>
      <c r="IF59" s="257"/>
      <c r="IG59" s="257"/>
      <c r="IH59" s="257"/>
      <c r="II59" s="257"/>
      <c r="IJ59" s="257"/>
      <c r="IK59" s="257"/>
      <c r="IL59" s="257"/>
      <c r="IM59" s="257"/>
      <c r="IN59" s="257"/>
      <c r="IO59" s="257"/>
      <c r="IP59" s="257"/>
      <c r="IQ59" s="257"/>
      <c r="IR59" s="257"/>
      <c r="IS59" s="257"/>
      <c r="IT59" s="257"/>
      <c r="IU59" s="257"/>
      <c r="IV59" s="257"/>
      <c r="IW59" s="257"/>
      <c r="IX59" s="257"/>
      <c r="IY59" s="257"/>
      <c r="IZ59" s="257"/>
      <c r="JA59" s="257"/>
      <c r="JB59" s="257"/>
      <c r="JC59" s="257"/>
      <c r="JD59" s="257"/>
      <c r="JE59" s="257"/>
      <c r="JF59" s="257"/>
      <c r="JG59" s="257"/>
      <c r="JH59" s="257"/>
      <c r="JI59" s="257"/>
      <c r="JJ59" s="257"/>
      <c r="JK59" s="257"/>
      <c r="JL59" s="257"/>
      <c r="JM59" s="257"/>
      <c r="JN59" s="257"/>
      <c r="JO59" s="257"/>
      <c r="JP59" s="257"/>
      <c r="JQ59" s="257"/>
      <c r="JR59" s="257"/>
      <c r="JS59" s="257"/>
      <c r="JT59" s="257"/>
      <c r="JU59" s="257"/>
      <c r="JV59" s="257"/>
      <c r="JW59" s="257"/>
      <c r="JX59" s="257"/>
      <c r="JY59" s="257"/>
      <c r="JZ59" s="257"/>
      <c r="KA59" s="257"/>
      <c r="KB59" s="257"/>
      <c r="KC59" s="257"/>
      <c r="KD59" s="257"/>
      <c r="KE59" s="257"/>
      <c r="KF59" s="257"/>
      <c r="KG59" s="257"/>
      <c r="KH59" s="257"/>
      <c r="KI59" s="257"/>
      <c r="KJ59" s="257"/>
      <c r="KK59" s="257"/>
      <c r="KL59" s="257"/>
      <c r="KM59" s="257"/>
      <c r="KN59" s="257"/>
      <c r="KO59" s="257"/>
      <c r="KP59" s="257"/>
      <c r="KQ59" s="257"/>
      <c r="KR59" s="257"/>
      <c r="KS59" s="257"/>
      <c r="KT59" s="257"/>
      <c r="KU59" s="257"/>
      <c r="KV59" s="257"/>
      <c r="KW59" s="257"/>
      <c r="KX59" s="257"/>
      <c r="KY59" s="257"/>
      <c r="KZ59" s="257"/>
      <c r="LA59" s="257"/>
      <c r="LB59" s="257"/>
      <c r="LC59" s="257"/>
      <c r="LD59" s="257"/>
      <c r="LE59" s="257"/>
      <c r="LF59" s="257"/>
      <c r="LG59" s="257"/>
      <c r="LH59" s="257"/>
      <c r="LI59" s="257"/>
      <c r="LJ59" s="257"/>
      <c r="LK59" s="257"/>
      <c r="LL59" s="257"/>
      <c r="LM59" s="257"/>
      <c r="LN59" s="257"/>
      <c r="LO59" s="257"/>
      <c r="LP59" s="257"/>
      <c r="LQ59" s="257"/>
      <c r="LR59" s="257"/>
      <c r="LS59" s="257"/>
      <c r="LT59" s="257"/>
      <c r="LU59" s="257"/>
      <c r="LV59" s="257"/>
      <c r="LW59" s="257"/>
      <c r="LX59" s="257"/>
      <c r="LY59" s="257"/>
      <c r="LZ59" s="257"/>
      <c r="MA59" s="257"/>
      <c r="MB59" s="257"/>
      <c r="MC59" s="257"/>
      <c r="MD59" s="257"/>
      <c r="ME59" s="257"/>
      <c r="MF59" s="257"/>
      <c r="MG59" s="257"/>
      <c r="MH59" s="257"/>
      <c r="MI59" s="257"/>
      <c r="MJ59" s="257"/>
      <c r="MK59" s="257"/>
      <c r="ML59" s="257"/>
      <c r="MM59" s="257"/>
      <c r="MN59" s="257"/>
      <c r="MO59" s="257"/>
      <c r="MP59" s="257"/>
      <c r="MQ59" s="257"/>
      <c r="MR59" s="257"/>
      <c r="MS59" s="257"/>
      <c r="MT59" s="257"/>
      <c r="MU59" s="257"/>
      <c r="MV59" s="257"/>
      <c r="MW59" s="257"/>
      <c r="MX59" s="257"/>
      <c r="MY59" s="257"/>
      <c r="MZ59" s="257"/>
      <c r="NA59" s="257"/>
      <c r="NB59" s="257"/>
      <c r="NC59" s="257"/>
      <c r="ND59" s="257"/>
      <c r="NE59" s="257"/>
      <c r="NF59" s="257"/>
      <c r="NG59" s="257"/>
      <c r="NH59" s="257"/>
      <c r="NI59" s="257"/>
      <c r="NJ59" s="257"/>
      <c r="NK59" s="257"/>
      <c r="NL59" s="257"/>
      <c r="NM59" s="257"/>
      <c r="NN59" s="257"/>
      <c r="NO59" s="257"/>
      <c r="NP59" s="257"/>
      <c r="NQ59" s="257"/>
      <c r="NR59" s="257"/>
      <c r="NS59" s="257"/>
      <c r="NT59" s="257"/>
      <c r="NU59" s="257"/>
      <c r="NV59" s="257"/>
      <c r="NW59" s="257"/>
      <c r="NX59" s="257"/>
      <c r="NY59" s="257"/>
      <c r="NZ59" s="257"/>
      <c r="OA59" s="257"/>
      <c r="OB59" s="257"/>
      <c r="OC59" s="257"/>
      <c r="OD59" s="257"/>
      <c r="OE59" s="257"/>
      <c r="OF59" s="257"/>
      <c r="OG59" s="257"/>
      <c r="OH59" s="257"/>
      <c r="OI59" s="257"/>
      <c r="OJ59" s="257"/>
      <c r="OK59" s="257"/>
      <c r="OL59" s="257"/>
      <c r="OM59" s="257"/>
      <c r="ON59" s="257"/>
      <c r="OO59" s="257"/>
      <c r="OP59" s="257"/>
      <c r="OQ59" s="257"/>
      <c r="OR59" s="257"/>
      <c r="OS59" s="257"/>
      <c r="OT59" s="257"/>
      <c r="OU59" s="257"/>
      <c r="OV59" s="257"/>
      <c r="OW59" s="257"/>
      <c r="OX59" s="257"/>
      <c r="OY59" s="257"/>
      <c r="OZ59" s="257"/>
      <c r="PA59" s="257"/>
      <c r="PB59" s="257"/>
      <c r="PC59" s="257"/>
      <c r="PD59" s="257"/>
      <c r="PE59" s="257"/>
      <c r="PF59" s="257"/>
      <c r="PG59" s="257"/>
      <c r="PH59" s="257"/>
      <c r="PI59" s="257"/>
      <c r="PJ59" s="257"/>
      <c r="PK59" s="257"/>
      <c r="PL59" s="257"/>
      <c r="PM59" s="257"/>
      <c r="PN59" s="257"/>
      <c r="PO59" s="257"/>
      <c r="PP59" s="257"/>
      <c r="PQ59" s="257"/>
      <c r="PR59" s="257"/>
      <c r="PS59" s="257"/>
      <c r="PT59" s="257"/>
      <c r="PU59" s="257"/>
      <c r="PV59" s="257"/>
      <c r="PW59" s="257"/>
      <c r="PX59" s="257"/>
      <c r="PY59" s="257"/>
      <c r="PZ59" s="257"/>
      <c r="QA59" s="257"/>
      <c r="QB59" s="257"/>
      <c r="QC59" s="257"/>
      <c r="QD59" s="257"/>
      <c r="QE59" s="257"/>
      <c r="QF59" s="257"/>
      <c r="QG59" s="257"/>
      <c r="QH59" s="257"/>
      <c r="QI59" s="257"/>
      <c r="QJ59" s="257"/>
      <c r="QK59" s="257"/>
      <c r="QL59" s="257"/>
      <c r="QM59" s="257"/>
      <c r="QN59" s="257"/>
      <c r="QO59" s="257"/>
      <c r="QP59" s="257"/>
      <c r="QQ59" s="257"/>
      <c r="QR59" s="257"/>
      <c r="QS59" s="257"/>
      <c r="QT59" s="257"/>
      <c r="QU59" s="257"/>
      <c r="QV59" s="257"/>
      <c r="QW59" s="257"/>
      <c r="QX59" s="257"/>
      <c r="QY59" s="257"/>
      <c r="QZ59" s="257"/>
      <c r="RA59" s="257"/>
      <c r="RB59" s="257"/>
      <c r="RC59" s="257"/>
      <c r="RD59" s="257"/>
      <c r="RE59" s="257"/>
      <c r="RF59" s="257"/>
      <c r="RG59" s="257"/>
      <c r="RH59" s="257"/>
      <c r="RI59" s="257"/>
      <c r="RJ59" s="257"/>
      <c r="RK59" s="257"/>
      <c r="RL59" s="257"/>
      <c r="RM59" s="257"/>
      <c r="RN59" s="257"/>
      <c r="RO59" s="257"/>
      <c r="RP59" s="257"/>
      <c r="RQ59" s="257"/>
      <c r="RR59" s="257"/>
      <c r="RS59" s="257"/>
      <c r="RT59" s="257"/>
      <c r="RU59" s="257"/>
      <c r="RV59" s="257"/>
      <c r="RW59" s="257"/>
      <c r="RX59" s="257"/>
      <c r="RY59" s="257"/>
      <c r="RZ59" s="257"/>
      <c r="SA59" s="257"/>
      <c r="SB59" s="257"/>
      <c r="SC59" s="257"/>
      <c r="SD59" s="257"/>
      <c r="SE59" s="257"/>
      <c r="SF59" s="257"/>
      <c r="SG59" s="257"/>
      <c r="SH59" s="257"/>
      <c r="SI59" s="257"/>
      <c r="SJ59" s="257"/>
      <c r="SK59" s="257"/>
      <c r="SL59" s="257"/>
      <c r="SM59" s="257"/>
      <c r="SN59" s="257"/>
      <c r="SO59" s="257"/>
      <c r="SP59" s="257"/>
      <c r="SQ59" s="257"/>
      <c r="SR59" s="257"/>
      <c r="SS59" s="257"/>
      <c r="ST59" s="257"/>
      <c r="SU59" s="257"/>
      <c r="SV59" s="257"/>
      <c r="SW59" s="257"/>
      <c r="SX59" s="257"/>
      <c r="SY59" s="257"/>
      <c r="SZ59" s="257"/>
      <c r="TA59" s="257"/>
      <c r="TB59" s="257"/>
      <c r="TC59" s="257"/>
      <c r="TD59" s="257"/>
      <c r="TE59" s="257"/>
      <c r="TF59" s="257"/>
      <c r="TG59" s="257"/>
      <c r="TH59" s="257"/>
      <c r="TI59" s="257"/>
      <c r="TJ59" s="257"/>
      <c r="TK59" s="257"/>
      <c r="TL59" s="257"/>
      <c r="TM59" s="257"/>
      <c r="TN59" s="257"/>
      <c r="TO59" s="257"/>
      <c r="TP59" s="257"/>
      <c r="TQ59" s="257"/>
      <c r="TR59" s="257"/>
      <c r="TS59" s="257"/>
      <c r="TT59" s="257"/>
      <c r="TU59" s="257"/>
      <c r="TV59" s="257"/>
      <c r="TW59" s="257"/>
      <c r="TX59" s="257"/>
      <c r="TY59" s="257"/>
      <c r="TZ59" s="257"/>
      <c r="UA59" s="257"/>
      <c r="UB59" s="257"/>
      <c r="UC59" s="257"/>
      <c r="UD59" s="257"/>
      <c r="UE59" s="257"/>
      <c r="UF59" s="257"/>
      <c r="UG59" s="257"/>
      <c r="UH59" s="257"/>
      <c r="UI59" s="257"/>
      <c r="UJ59" s="257"/>
      <c r="UK59" s="257"/>
      <c r="UL59" s="257"/>
      <c r="UM59" s="257"/>
      <c r="UN59" s="257"/>
      <c r="UO59" s="257"/>
      <c r="UP59" s="257"/>
      <c r="UQ59" s="257"/>
      <c r="UR59" s="257"/>
      <c r="US59" s="257"/>
      <c r="UT59" s="257"/>
      <c r="UU59" s="257"/>
      <c r="UV59" s="257"/>
      <c r="UW59" s="257"/>
      <c r="UX59" s="257"/>
      <c r="UY59" s="257"/>
      <c r="UZ59" s="257"/>
      <c r="VA59" s="257"/>
      <c r="VB59" s="257"/>
      <c r="VC59" s="257"/>
      <c r="VD59" s="257"/>
      <c r="VE59" s="257"/>
      <c r="VF59" s="257"/>
      <c r="VG59" s="257"/>
      <c r="VH59" s="257"/>
      <c r="VI59" s="257"/>
      <c r="VJ59" s="257"/>
      <c r="VK59" s="257"/>
      <c r="VL59" s="257"/>
      <c r="VM59" s="257"/>
      <c r="VN59" s="257"/>
      <c r="VO59" s="257"/>
      <c r="VP59" s="257"/>
      <c r="VQ59" s="257"/>
      <c r="VR59" s="257"/>
      <c r="VS59" s="257"/>
      <c r="VT59" s="257"/>
      <c r="VU59" s="257"/>
      <c r="VV59" s="257"/>
      <c r="VW59" s="257"/>
      <c r="VX59" s="257"/>
      <c r="VY59" s="257"/>
      <c r="VZ59" s="257"/>
      <c r="WA59" s="257"/>
      <c r="WB59" s="257"/>
      <c r="WC59" s="257"/>
      <c r="WD59" s="257"/>
      <c r="WE59" s="257"/>
      <c r="WF59" s="257"/>
      <c r="WG59" s="257"/>
      <c r="WH59" s="257"/>
      <c r="WI59" s="257"/>
      <c r="WJ59" s="257"/>
      <c r="WK59" s="257"/>
      <c r="WL59" s="257"/>
      <c r="WM59" s="257"/>
      <c r="WN59" s="257"/>
      <c r="WO59" s="257"/>
      <c r="WP59" s="257"/>
      <c r="WQ59" s="257"/>
      <c r="WR59" s="257"/>
      <c r="WS59" s="257"/>
      <c r="WT59" s="257"/>
      <c r="WU59" s="257"/>
      <c r="WV59" s="257"/>
      <c r="WW59" s="257"/>
      <c r="WX59" s="257"/>
      <c r="WY59" s="257"/>
      <c r="WZ59" s="257"/>
      <c r="XA59" s="257"/>
      <c r="XB59" s="257"/>
      <c r="XC59" s="257"/>
      <c r="XD59" s="257"/>
      <c r="XE59" s="257"/>
      <c r="XF59" s="257"/>
      <c r="XG59" s="257"/>
      <c r="XH59" s="257"/>
      <c r="XI59" s="257"/>
      <c r="XJ59" s="257"/>
      <c r="XK59" s="257"/>
      <c r="XL59" s="257"/>
      <c r="XM59" s="257"/>
      <c r="XN59" s="257"/>
      <c r="XO59" s="257"/>
      <c r="XP59" s="257"/>
      <c r="XQ59" s="257"/>
      <c r="XR59" s="257"/>
      <c r="XS59" s="257"/>
      <c r="XT59" s="257"/>
      <c r="XU59" s="257"/>
      <c r="XV59" s="257"/>
      <c r="XW59" s="257"/>
      <c r="XX59" s="257"/>
      <c r="XY59" s="257"/>
      <c r="XZ59" s="257"/>
      <c r="YA59" s="257"/>
      <c r="YB59" s="257"/>
      <c r="YC59" s="257"/>
      <c r="YD59" s="257"/>
      <c r="YE59" s="257"/>
      <c r="YF59" s="257"/>
      <c r="YG59" s="257"/>
      <c r="YH59" s="257"/>
      <c r="YI59" s="257"/>
      <c r="YJ59" s="257"/>
      <c r="YK59" s="257"/>
      <c r="YL59" s="257"/>
      <c r="YM59" s="257"/>
      <c r="YN59" s="257"/>
      <c r="YO59" s="257"/>
      <c r="YP59" s="257"/>
      <c r="YQ59" s="257"/>
      <c r="YR59" s="257"/>
      <c r="YS59" s="257"/>
      <c r="YT59" s="257"/>
      <c r="YU59" s="257"/>
      <c r="YV59" s="257"/>
      <c r="YW59" s="257"/>
      <c r="YX59" s="257"/>
      <c r="YY59" s="257"/>
      <c r="YZ59" s="257"/>
      <c r="ZA59" s="257"/>
      <c r="ZB59" s="257"/>
      <c r="ZC59" s="257"/>
      <c r="ZD59" s="257"/>
      <c r="ZE59" s="257"/>
      <c r="ZF59" s="257"/>
      <c r="ZG59" s="257"/>
      <c r="ZH59" s="257"/>
      <c r="ZI59" s="257"/>
      <c r="ZJ59" s="257"/>
      <c r="ZK59" s="257"/>
      <c r="ZL59" s="257"/>
      <c r="ZM59" s="257"/>
      <c r="ZN59" s="257"/>
      <c r="ZO59" s="257"/>
      <c r="ZP59" s="257"/>
      <c r="ZQ59" s="257"/>
      <c r="ZR59" s="257"/>
      <c r="ZS59" s="257"/>
      <c r="ZT59" s="257"/>
      <c r="ZU59" s="257"/>
      <c r="ZV59" s="257"/>
      <c r="ZW59" s="257"/>
      <c r="ZX59" s="257"/>
      <c r="ZY59" s="257"/>
      <c r="ZZ59" s="257"/>
      <c r="AAA59" s="257"/>
      <c r="AAB59" s="257"/>
      <c r="AAC59" s="257"/>
      <c r="AAD59" s="257"/>
      <c r="AAE59" s="257"/>
      <c r="AAF59" s="257"/>
      <c r="AAG59" s="257"/>
      <c r="AAH59" s="257"/>
      <c r="AAI59" s="257"/>
      <c r="AAJ59" s="257"/>
      <c r="AAK59" s="257"/>
      <c r="AAL59" s="257"/>
      <c r="AAM59" s="257"/>
      <c r="AAN59" s="257"/>
      <c r="AAO59" s="257"/>
      <c r="AAP59" s="257"/>
      <c r="AAQ59" s="257"/>
      <c r="AAR59" s="257"/>
      <c r="AAS59" s="257"/>
      <c r="AAT59" s="257"/>
      <c r="AAU59" s="257"/>
      <c r="AAV59" s="257"/>
      <c r="AAW59" s="257"/>
      <c r="AAX59" s="257"/>
      <c r="AAY59" s="257"/>
      <c r="AAZ59" s="257"/>
      <c r="ABA59" s="257"/>
      <c r="ABB59" s="257"/>
      <c r="ABC59" s="257"/>
      <c r="ABD59" s="257"/>
      <c r="ABE59" s="257"/>
      <c r="ABF59" s="257"/>
      <c r="ABG59" s="257"/>
      <c r="ABH59" s="257"/>
      <c r="ABI59" s="257"/>
      <c r="ABJ59" s="257"/>
      <c r="ABK59" s="257"/>
      <c r="ABL59" s="257"/>
      <c r="ABM59" s="257"/>
      <c r="ABN59" s="257"/>
      <c r="ABO59" s="257"/>
      <c r="ABP59" s="257"/>
      <c r="ABQ59" s="257"/>
      <c r="ABR59" s="257"/>
      <c r="ABS59" s="257"/>
      <c r="ABT59" s="257"/>
      <c r="ABU59" s="257"/>
      <c r="ABV59" s="257"/>
      <c r="ABW59" s="257"/>
      <c r="ABX59" s="257"/>
      <c r="ABY59" s="257"/>
      <c r="ABZ59" s="257"/>
      <c r="ACA59" s="257"/>
      <c r="ACB59" s="257"/>
      <c r="ACC59" s="257"/>
      <c r="ACD59" s="257"/>
      <c r="ACE59" s="257"/>
      <c r="ACF59" s="257"/>
      <c r="ACG59" s="257"/>
      <c r="ACH59" s="257"/>
      <c r="ACI59" s="257"/>
      <c r="ACJ59" s="257"/>
      <c r="ACK59" s="257"/>
      <c r="ACL59" s="257"/>
      <c r="ACM59" s="257"/>
      <c r="ACN59" s="257"/>
      <c r="ACO59" s="257"/>
      <c r="ACP59" s="257"/>
      <c r="ACQ59" s="257"/>
      <c r="ACR59" s="257"/>
      <c r="ACS59" s="257"/>
      <c r="ACT59" s="257"/>
      <c r="ACU59" s="257"/>
      <c r="ACV59" s="257"/>
      <c r="ACW59" s="257"/>
      <c r="ACX59" s="257"/>
      <c r="ACY59" s="257"/>
      <c r="ACZ59" s="257"/>
      <c r="ADA59" s="257"/>
      <c r="ADB59" s="257"/>
      <c r="ADC59" s="257"/>
      <c r="ADD59" s="257"/>
      <c r="ADE59" s="257"/>
      <c r="ADF59" s="257"/>
      <c r="ADG59" s="257"/>
      <c r="ADH59" s="257"/>
      <c r="ADI59" s="257"/>
      <c r="ADJ59" s="257"/>
      <c r="ADK59" s="257"/>
      <c r="ADL59" s="257"/>
      <c r="ADM59" s="257"/>
      <c r="ADN59" s="257"/>
      <c r="ADO59" s="257"/>
      <c r="ADP59" s="257"/>
      <c r="ADQ59" s="257"/>
      <c r="ADR59" s="257"/>
      <c r="ADS59" s="257"/>
      <c r="ADT59" s="257"/>
      <c r="ADU59" s="257"/>
      <c r="ADV59" s="257"/>
      <c r="ADW59" s="257"/>
      <c r="ADX59" s="257"/>
      <c r="ADY59" s="257"/>
      <c r="ADZ59" s="257"/>
      <c r="AEA59" s="257"/>
      <c r="AEB59" s="257"/>
      <c r="AEC59" s="257"/>
      <c r="AED59" s="257"/>
      <c r="AEE59" s="257"/>
      <c r="AEF59" s="257"/>
      <c r="AEG59" s="257"/>
      <c r="AEH59" s="257"/>
      <c r="AEI59" s="257"/>
      <c r="AEJ59" s="257"/>
      <c r="AEK59" s="257"/>
      <c r="AEL59" s="257"/>
      <c r="AEM59" s="257"/>
      <c r="AEN59" s="257"/>
      <c r="AEO59" s="257"/>
      <c r="AEP59" s="257"/>
      <c r="AEQ59" s="257"/>
      <c r="AER59" s="257"/>
      <c r="AES59" s="257"/>
      <c r="AET59" s="257"/>
      <c r="AEU59" s="257"/>
      <c r="AEV59" s="257"/>
      <c r="AEW59" s="257"/>
      <c r="AEX59" s="257"/>
      <c r="AEY59" s="257"/>
      <c r="AEZ59" s="257"/>
      <c r="AFA59" s="257"/>
      <c r="AFB59" s="257"/>
      <c r="AFC59" s="257"/>
      <c r="AFD59" s="257"/>
      <c r="AFE59" s="257"/>
      <c r="AFF59" s="257"/>
      <c r="AFG59" s="257"/>
      <c r="AFH59" s="257"/>
      <c r="AFI59" s="257"/>
      <c r="AFJ59" s="257"/>
      <c r="AFK59" s="257"/>
      <c r="AFL59" s="257"/>
      <c r="AFM59" s="257"/>
      <c r="AFN59" s="257"/>
      <c r="AFO59" s="257"/>
      <c r="AFP59" s="257"/>
      <c r="AFQ59" s="257"/>
      <c r="AFR59" s="257"/>
      <c r="AFS59" s="257"/>
      <c r="AFT59" s="257"/>
      <c r="AFU59" s="257"/>
      <c r="AFV59" s="257"/>
      <c r="AFW59" s="257"/>
      <c r="AFX59" s="257"/>
      <c r="AFY59" s="257"/>
      <c r="AFZ59" s="257"/>
      <c r="AGA59" s="257"/>
      <c r="AGB59" s="257"/>
      <c r="AGC59" s="257"/>
      <c r="AGD59" s="257"/>
      <c r="AGE59" s="257"/>
      <c r="AGF59" s="257"/>
      <c r="AGG59" s="257"/>
      <c r="AGH59" s="257"/>
      <c r="AGI59" s="257"/>
      <c r="AGJ59" s="257"/>
      <c r="AGK59" s="257"/>
      <c r="AGL59" s="257"/>
      <c r="AGM59" s="257"/>
      <c r="AGN59" s="257"/>
      <c r="AGO59" s="257"/>
      <c r="AGP59" s="257"/>
      <c r="AGQ59" s="257"/>
      <c r="AGR59" s="257"/>
      <c r="AGS59" s="257"/>
      <c r="AGT59" s="257"/>
      <c r="AGU59" s="257"/>
      <c r="AGV59" s="257"/>
      <c r="AGW59" s="257"/>
      <c r="AGX59" s="257"/>
      <c r="AGY59" s="257"/>
      <c r="AGZ59" s="257"/>
      <c r="AHA59" s="257"/>
      <c r="AHB59" s="257"/>
      <c r="AHC59" s="257"/>
      <c r="AHD59" s="257"/>
      <c r="AHE59" s="257"/>
      <c r="AHF59" s="257"/>
      <c r="AHG59" s="257"/>
      <c r="AHH59" s="257"/>
      <c r="AHI59" s="257"/>
      <c r="AHJ59" s="257"/>
      <c r="AHK59" s="257"/>
      <c r="AHL59" s="257"/>
      <c r="AHM59" s="257"/>
      <c r="AHN59" s="257"/>
      <c r="AHO59" s="257"/>
      <c r="AHP59" s="257"/>
      <c r="AHQ59" s="257"/>
      <c r="AHR59" s="257"/>
      <c r="AHS59" s="257"/>
      <c r="AHT59" s="257"/>
      <c r="AHU59" s="257"/>
      <c r="AHV59" s="257"/>
      <c r="AHW59" s="257"/>
      <c r="AHX59" s="257"/>
      <c r="AHY59" s="257"/>
      <c r="AHZ59" s="257"/>
      <c r="AIA59" s="257"/>
      <c r="AIB59" s="257"/>
      <c r="AIC59" s="257"/>
      <c r="AID59" s="257"/>
      <c r="AIE59" s="257"/>
      <c r="AIF59" s="257"/>
      <c r="AIG59" s="257"/>
      <c r="AIH59" s="257"/>
      <c r="AII59" s="257"/>
      <c r="AIJ59" s="257"/>
      <c r="AIK59" s="257"/>
      <c r="AIL59" s="257"/>
      <c r="AIM59" s="257"/>
      <c r="AIN59" s="257"/>
      <c r="AIO59" s="257"/>
      <c r="AIP59" s="257"/>
      <c r="AIQ59" s="257"/>
      <c r="AIR59" s="257"/>
      <c r="AIS59" s="257"/>
      <c r="AIT59" s="257"/>
      <c r="AIU59" s="257"/>
      <c r="AIV59" s="257"/>
      <c r="AIW59" s="257"/>
      <c r="AIX59" s="257"/>
      <c r="AIY59" s="257"/>
      <c r="AIZ59" s="257"/>
      <c r="AJA59" s="257"/>
      <c r="AJB59" s="257"/>
      <c r="AJC59" s="257"/>
      <c r="AJD59" s="257"/>
      <c r="AJE59" s="257"/>
      <c r="AJF59" s="257"/>
      <c r="AJG59" s="257"/>
      <c r="AJH59" s="257"/>
      <c r="AJI59" s="257"/>
      <c r="AJJ59" s="257"/>
      <c r="AJK59" s="257"/>
      <c r="AJL59" s="257"/>
      <c r="AJM59" s="257"/>
      <c r="AJN59" s="257"/>
      <c r="AJO59" s="257"/>
      <c r="AJP59" s="257"/>
      <c r="AJQ59" s="257"/>
      <c r="AJR59" s="257"/>
      <c r="AJS59" s="257"/>
      <c r="AJT59" s="257"/>
      <c r="AJU59" s="257"/>
      <c r="AJV59" s="257"/>
      <c r="AJW59" s="257"/>
      <c r="AJX59" s="257"/>
      <c r="AJY59" s="257"/>
      <c r="AJZ59" s="257"/>
      <c r="AKA59" s="257"/>
      <c r="AKB59" s="257"/>
      <c r="AKC59" s="257"/>
      <c r="AKD59" s="257"/>
      <c r="AKE59" s="257"/>
      <c r="AKF59" s="257"/>
      <c r="AKG59" s="257"/>
      <c r="AKH59" s="257"/>
      <c r="AKI59" s="257"/>
      <c r="AKJ59" s="257"/>
      <c r="AKK59" s="257"/>
      <c r="AKL59" s="257"/>
      <c r="AKM59" s="257"/>
      <c r="AKN59" s="257"/>
      <c r="AKO59" s="257"/>
      <c r="AKP59" s="257"/>
      <c r="AKQ59" s="257"/>
      <c r="AKR59" s="257"/>
      <c r="AKS59" s="257"/>
      <c r="AKT59" s="257"/>
      <c r="AKU59" s="257"/>
      <c r="AKV59" s="257"/>
      <c r="AKW59" s="257"/>
      <c r="AKX59" s="257"/>
      <c r="AKY59" s="257"/>
      <c r="AKZ59" s="257"/>
      <c r="ALA59" s="257"/>
      <c r="ALB59" s="257"/>
      <c r="ALC59" s="257"/>
      <c r="ALD59" s="257"/>
      <c r="ALE59" s="257"/>
      <c r="ALF59" s="257"/>
      <c r="ALG59" s="257"/>
      <c r="ALH59" s="257"/>
      <c r="ALI59" s="257"/>
      <c r="ALJ59" s="257"/>
      <c r="ALK59" s="257"/>
      <c r="ALL59" s="257"/>
      <c r="ALM59" s="257"/>
      <c r="ALN59" s="257"/>
      <c r="ALO59" s="257"/>
    </row>
    <row r="60" spans="1:1003" s="224" customFormat="1" ht="11.25" hidden="1" customHeight="1" x14ac:dyDescent="0.2">
      <c r="A60" s="214"/>
      <c r="B60" s="404"/>
      <c r="C60" s="404"/>
      <c r="D60" s="404"/>
      <c r="E60" s="404"/>
      <c r="F60" s="404"/>
      <c r="G60" s="404"/>
      <c r="H60" s="404"/>
      <c r="I60" s="404"/>
      <c r="J60" s="404"/>
      <c r="K60" s="215"/>
      <c r="L60" s="215"/>
      <c r="M60" s="215"/>
      <c r="N60" s="215"/>
      <c r="O60" s="215"/>
      <c r="P60" s="249"/>
      <c r="Q60" s="216"/>
      <c r="R60" s="216"/>
      <c r="S60" s="217"/>
      <c r="T60" s="217"/>
      <c r="U60" s="218"/>
      <c r="V60" s="249"/>
      <c r="W60" s="219"/>
      <c r="X60" s="219"/>
      <c r="Y60" s="219"/>
      <c r="Z60" s="219"/>
      <c r="AA60" s="219"/>
      <c r="AB60" s="220"/>
      <c r="AC60" s="221"/>
      <c r="AD60" s="215"/>
      <c r="AE60" s="215"/>
      <c r="AF60" s="215"/>
      <c r="AG60" s="215"/>
      <c r="AH60" s="220"/>
      <c r="AI60" s="221"/>
      <c r="AJ60" s="215"/>
      <c r="AK60" s="215"/>
      <c r="AL60" s="215"/>
      <c r="AM60" s="215"/>
      <c r="AN60" s="220"/>
      <c r="AO60" s="221"/>
      <c r="AP60" s="215"/>
      <c r="AQ60" s="215"/>
      <c r="AR60" s="215"/>
      <c r="AS60" s="220"/>
      <c r="AT60" s="221"/>
      <c r="AU60" s="215"/>
      <c r="AV60" s="215"/>
      <c r="AW60" s="215"/>
      <c r="AX60" s="222"/>
      <c r="AY60" s="221"/>
      <c r="AZ60" s="215"/>
      <c r="BA60" s="215"/>
      <c r="BB60" s="219"/>
      <c r="BC60" s="220"/>
      <c r="BD60" s="221"/>
      <c r="BE60" s="219"/>
      <c r="BF60" s="230"/>
      <c r="BG60" s="230"/>
      <c r="BH60" s="225"/>
      <c r="BI60" s="223"/>
      <c r="BJ60" s="223"/>
      <c r="BK60" s="223"/>
      <c r="BL60" s="223"/>
      <c r="BM60" s="223"/>
      <c r="BN60" s="223"/>
      <c r="BO60" s="223"/>
      <c r="BP60" s="223"/>
      <c r="BQ60" s="223"/>
      <c r="BR60" s="223"/>
      <c r="BS60" s="223"/>
      <c r="BT60" s="223"/>
      <c r="BU60" s="223"/>
      <c r="BV60" s="223"/>
      <c r="BW60" s="223"/>
      <c r="BX60" s="223"/>
      <c r="BY60" s="223"/>
      <c r="BZ60" s="223"/>
      <c r="CA60" s="223"/>
      <c r="CB60" s="223"/>
      <c r="CC60" s="223"/>
      <c r="CD60" s="223"/>
      <c r="CE60" s="223"/>
      <c r="CF60" s="223"/>
      <c r="CG60" s="223"/>
      <c r="CH60" s="223"/>
      <c r="CI60" s="223"/>
      <c r="CJ60" s="223"/>
      <c r="CK60" s="223"/>
      <c r="CL60" s="223"/>
      <c r="CM60" s="223"/>
      <c r="CN60" s="223"/>
      <c r="CO60" s="223"/>
      <c r="CP60" s="223"/>
      <c r="CQ60" s="223"/>
      <c r="CR60" s="223"/>
      <c r="CS60" s="223"/>
      <c r="CT60" s="223"/>
      <c r="CU60" s="223"/>
      <c r="CV60" s="223"/>
      <c r="CW60" s="223"/>
      <c r="CX60" s="223"/>
      <c r="CY60" s="223"/>
      <c r="CZ60" s="223"/>
      <c r="DA60" s="223"/>
      <c r="DB60" s="223"/>
      <c r="DC60" s="223"/>
      <c r="DD60" s="223"/>
      <c r="DE60" s="223"/>
      <c r="DF60" s="223"/>
      <c r="DG60" s="223"/>
      <c r="DH60" s="223"/>
      <c r="DI60" s="223"/>
      <c r="DJ60" s="223"/>
      <c r="DK60" s="223"/>
      <c r="DL60" s="223"/>
      <c r="DM60" s="223"/>
      <c r="DN60" s="223"/>
      <c r="DO60" s="223"/>
      <c r="DP60" s="223"/>
      <c r="DQ60" s="223"/>
      <c r="DR60" s="223"/>
      <c r="DS60" s="223"/>
      <c r="DT60" s="223"/>
      <c r="DU60" s="223"/>
      <c r="DV60" s="223"/>
      <c r="DW60" s="223"/>
      <c r="DX60" s="223"/>
      <c r="DY60" s="223"/>
      <c r="DZ60" s="223"/>
      <c r="EA60" s="223"/>
      <c r="EB60" s="223"/>
      <c r="EC60" s="223"/>
      <c r="ED60" s="223"/>
      <c r="EE60" s="223"/>
      <c r="EF60" s="223"/>
      <c r="EG60" s="223"/>
      <c r="EH60" s="223"/>
      <c r="EI60" s="223"/>
      <c r="EJ60" s="223"/>
      <c r="EK60" s="223"/>
      <c r="EL60" s="223"/>
      <c r="EM60" s="223"/>
      <c r="EN60" s="223"/>
      <c r="EO60" s="223"/>
      <c r="EP60" s="223"/>
      <c r="EQ60" s="223"/>
      <c r="ER60" s="223"/>
      <c r="ES60" s="223"/>
      <c r="ET60" s="223"/>
      <c r="EU60" s="223"/>
      <c r="EV60" s="223"/>
      <c r="EW60" s="223"/>
      <c r="EX60" s="223"/>
      <c r="EY60" s="223"/>
      <c r="EZ60" s="223"/>
      <c r="FA60" s="223"/>
      <c r="FB60" s="223"/>
      <c r="FC60" s="223"/>
      <c r="FD60" s="223"/>
      <c r="FE60" s="223"/>
      <c r="FF60" s="223"/>
      <c r="FG60" s="223"/>
      <c r="FH60" s="223"/>
      <c r="FI60" s="223"/>
      <c r="FJ60" s="223"/>
      <c r="FK60" s="223"/>
      <c r="FL60" s="223"/>
      <c r="FM60" s="223"/>
      <c r="FN60" s="223"/>
      <c r="FO60" s="223"/>
      <c r="FP60" s="223"/>
      <c r="FQ60" s="223"/>
      <c r="FR60" s="223"/>
      <c r="FS60" s="223"/>
      <c r="FT60" s="223"/>
      <c r="FU60" s="223"/>
      <c r="FV60" s="223"/>
      <c r="FW60" s="223"/>
      <c r="FX60" s="223"/>
      <c r="FY60" s="223"/>
      <c r="FZ60" s="223"/>
      <c r="GA60" s="223"/>
      <c r="GB60" s="223"/>
      <c r="GC60" s="223"/>
      <c r="GD60" s="223"/>
      <c r="GE60" s="223"/>
      <c r="GF60" s="223"/>
      <c r="GG60" s="223"/>
      <c r="GH60" s="223"/>
      <c r="GI60" s="223"/>
      <c r="GJ60" s="223"/>
      <c r="GK60" s="223"/>
      <c r="GL60" s="223"/>
      <c r="GM60" s="223"/>
      <c r="GN60" s="223"/>
      <c r="GO60" s="223"/>
      <c r="GP60" s="223"/>
      <c r="GQ60" s="223"/>
      <c r="GR60" s="223"/>
      <c r="GS60" s="223"/>
      <c r="GT60" s="223"/>
      <c r="GU60" s="223"/>
      <c r="GV60" s="223"/>
      <c r="GW60" s="223"/>
      <c r="GX60" s="223"/>
      <c r="GY60" s="223"/>
      <c r="GZ60" s="223"/>
      <c r="HA60" s="223"/>
      <c r="HB60" s="223"/>
      <c r="HC60" s="223"/>
      <c r="HD60" s="223"/>
      <c r="HE60" s="223"/>
      <c r="HF60" s="223"/>
      <c r="HG60" s="223"/>
      <c r="HH60" s="223"/>
      <c r="HI60" s="223"/>
      <c r="HJ60" s="223"/>
      <c r="HK60" s="223"/>
      <c r="HL60" s="223"/>
      <c r="HM60" s="223"/>
      <c r="HN60" s="223"/>
      <c r="HO60" s="223"/>
      <c r="HP60" s="223"/>
      <c r="HQ60" s="223"/>
      <c r="HR60" s="223"/>
      <c r="HS60" s="223"/>
      <c r="HT60" s="223"/>
      <c r="HU60" s="223"/>
      <c r="HV60" s="223"/>
      <c r="HW60" s="223"/>
      <c r="HX60" s="223"/>
      <c r="HY60" s="223"/>
      <c r="HZ60" s="223"/>
      <c r="IA60" s="223"/>
      <c r="IB60" s="223"/>
      <c r="IC60" s="223"/>
      <c r="ID60" s="223"/>
      <c r="IE60" s="223"/>
      <c r="IF60" s="223"/>
      <c r="IG60" s="223"/>
      <c r="IH60" s="223"/>
      <c r="II60" s="223"/>
      <c r="IJ60" s="223"/>
      <c r="IK60" s="223"/>
      <c r="IL60" s="223"/>
      <c r="IM60" s="223"/>
      <c r="IN60" s="223"/>
      <c r="IO60" s="223"/>
      <c r="IP60" s="223"/>
      <c r="IQ60" s="223"/>
      <c r="IR60" s="223"/>
      <c r="IS60" s="223"/>
      <c r="IT60" s="223"/>
      <c r="IU60" s="223"/>
      <c r="IV60" s="223"/>
      <c r="IW60" s="223"/>
      <c r="IX60" s="223"/>
      <c r="IY60" s="223"/>
      <c r="IZ60" s="223"/>
      <c r="JA60" s="223"/>
      <c r="JB60" s="223"/>
      <c r="JC60" s="223"/>
      <c r="JD60" s="223"/>
      <c r="JE60" s="223"/>
      <c r="JF60" s="223"/>
      <c r="JG60" s="223"/>
      <c r="JH60" s="223"/>
      <c r="JI60" s="223"/>
      <c r="JJ60" s="223"/>
      <c r="JK60" s="223"/>
      <c r="JL60" s="223"/>
      <c r="JM60" s="223"/>
      <c r="JN60" s="223"/>
      <c r="JO60" s="223"/>
      <c r="JP60" s="223"/>
      <c r="JQ60" s="223"/>
      <c r="JR60" s="223"/>
      <c r="JS60" s="223"/>
      <c r="JT60" s="223"/>
      <c r="JU60" s="223"/>
      <c r="JV60" s="223"/>
      <c r="JW60" s="223"/>
      <c r="JX60" s="223"/>
      <c r="JY60" s="223"/>
      <c r="JZ60" s="223"/>
      <c r="KA60" s="223"/>
      <c r="KB60" s="223"/>
      <c r="KC60" s="223"/>
      <c r="KD60" s="223"/>
      <c r="KE60" s="223"/>
      <c r="KF60" s="223"/>
      <c r="KG60" s="223"/>
      <c r="KH60" s="223"/>
      <c r="KI60" s="223"/>
      <c r="KJ60" s="223"/>
      <c r="KK60" s="223"/>
      <c r="KL60" s="223"/>
      <c r="KM60" s="223"/>
      <c r="KN60" s="223"/>
      <c r="KO60" s="223"/>
      <c r="KP60" s="223"/>
      <c r="KQ60" s="223"/>
      <c r="KR60" s="223"/>
      <c r="KS60" s="223"/>
      <c r="KT60" s="223"/>
      <c r="KU60" s="223"/>
      <c r="KV60" s="223"/>
      <c r="KW60" s="223"/>
      <c r="KX60" s="223"/>
      <c r="KY60" s="223"/>
      <c r="KZ60" s="223"/>
      <c r="LA60" s="223"/>
      <c r="LB60" s="223"/>
      <c r="LC60" s="223"/>
      <c r="LD60" s="223"/>
      <c r="LE60" s="223"/>
      <c r="LF60" s="223"/>
      <c r="LG60" s="223"/>
      <c r="LH60" s="223"/>
      <c r="LI60" s="223"/>
      <c r="LJ60" s="223"/>
      <c r="LK60" s="223"/>
      <c r="LL60" s="223"/>
      <c r="LM60" s="223"/>
      <c r="LN60" s="223"/>
      <c r="LO60" s="223"/>
      <c r="LP60" s="223"/>
      <c r="LQ60" s="223"/>
      <c r="LR60" s="223"/>
      <c r="LS60" s="223"/>
      <c r="LT60" s="223"/>
      <c r="LU60" s="223"/>
      <c r="LV60" s="223"/>
      <c r="LW60" s="223"/>
      <c r="LX60" s="223"/>
      <c r="LY60" s="223"/>
      <c r="LZ60" s="223"/>
      <c r="MA60" s="223"/>
      <c r="MB60" s="223"/>
      <c r="MC60" s="223"/>
      <c r="MD60" s="223"/>
      <c r="ME60" s="223"/>
      <c r="MF60" s="223"/>
      <c r="MG60" s="223"/>
      <c r="MH60" s="223"/>
      <c r="MI60" s="223"/>
      <c r="MJ60" s="223"/>
      <c r="MK60" s="223"/>
      <c r="ML60" s="223"/>
      <c r="MM60" s="223"/>
      <c r="MN60" s="223"/>
      <c r="MO60" s="223"/>
      <c r="MP60" s="223"/>
      <c r="MQ60" s="223"/>
      <c r="MR60" s="223"/>
      <c r="MS60" s="223"/>
      <c r="MT60" s="223"/>
      <c r="MU60" s="223"/>
      <c r="MV60" s="223"/>
      <c r="MW60" s="223"/>
      <c r="MX60" s="223"/>
      <c r="MY60" s="223"/>
      <c r="MZ60" s="223"/>
      <c r="NA60" s="223"/>
      <c r="NB60" s="223"/>
      <c r="NC60" s="223"/>
      <c r="ND60" s="223"/>
      <c r="NE60" s="223"/>
      <c r="NF60" s="223"/>
      <c r="NG60" s="223"/>
      <c r="NH60" s="223"/>
      <c r="NI60" s="223"/>
      <c r="NJ60" s="223"/>
      <c r="NK60" s="223"/>
      <c r="NL60" s="223"/>
      <c r="NM60" s="223"/>
      <c r="NN60" s="223"/>
      <c r="NO60" s="223"/>
      <c r="NP60" s="223"/>
      <c r="NQ60" s="223"/>
      <c r="NR60" s="223"/>
      <c r="NS60" s="223"/>
      <c r="NT60" s="223"/>
      <c r="NU60" s="223"/>
      <c r="NV60" s="223"/>
      <c r="NW60" s="223"/>
      <c r="NX60" s="223"/>
      <c r="NY60" s="223"/>
      <c r="NZ60" s="223"/>
      <c r="OA60" s="223"/>
      <c r="OB60" s="223"/>
      <c r="OC60" s="223"/>
      <c r="OD60" s="223"/>
      <c r="OE60" s="223"/>
      <c r="OF60" s="223"/>
      <c r="OG60" s="223"/>
      <c r="OH60" s="223"/>
      <c r="OI60" s="223"/>
      <c r="OJ60" s="223"/>
      <c r="OK60" s="223"/>
      <c r="OL60" s="223"/>
      <c r="OM60" s="223"/>
      <c r="ON60" s="223"/>
      <c r="OO60" s="223"/>
      <c r="OP60" s="223"/>
      <c r="OQ60" s="223"/>
      <c r="OR60" s="223"/>
      <c r="OS60" s="223"/>
      <c r="OT60" s="223"/>
      <c r="OU60" s="223"/>
      <c r="OV60" s="223"/>
      <c r="OW60" s="223"/>
      <c r="OX60" s="223"/>
      <c r="OY60" s="223"/>
      <c r="OZ60" s="223"/>
      <c r="PA60" s="223"/>
      <c r="PB60" s="223"/>
      <c r="PC60" s="223"/>
      <c r="PD60" s="223"/>
      <c r="PE60" s="223"/>
      <c r="PF60" s="223"/>
      <c r="PG60" s="223"/>
      <c r="PH60" s="223"/>
      <c r="PI60" s="223"/>
      <c r="PJ60" s="223"/>
      <c r="PK60" s="223"/>
      <c r="PL60" s="223"/>
      <c r="PM60" s="223"/>
      <c r="PN60" s="223"/>
      <c r="PO60" s="223"/>
      <c r="PP60" s="223"/>
      <c r="PQ60" s="223"/>
      <c r="PR60" s="223"/>
      <c r="PS60" s="223"/>
      <c r="PT60" s="223"/>
      <c r="PU60" s="223"/>
      <c r="PV60" s="223"/>
      <c r="PW60" s="223"/>
      <c r="PX60" s="223"/>
      <c r="PY60" s="223"/>
      <c r="PZ60" s="223"/>
      <c r="QA60" s="223"/>
      <c r="QB60" s="223"/>
      <c r="QC60" s="223"/>
      <c r="QD60" s="223"/>
      <c r="QE60" s="223"/>
      <c r="QF60" s="223"/>
      <c r="QG60" s="223"/>
      <c r="QH60" s="223"/>
      <c r="QI60" s="223"/>
      <c r="QJ60" s="223"/>
      <c r="QK60" s="223"/>
      <c r="QL60" s="223"/>
      <c r="QM60" s="223"/>
      <c r="QN60" s="223"/>
      <c r="QO60" s="223"/>
      <c r="QP60" s="223"/>
      <c r="QQ60" s="223"/>
      <c r="QR60" s="223"/>
      <c r="QS60" s="223"/>
      <c r="QT60" s="223"/>
      <c r="QU60" s="223"/>
      <c r="QV60" s="223"/>
      <c r="QW60" s="223"/>
      <c r="QX60" s="223"/>
      <c r="QY60" s="223"/>
      <c r="QZ60" s="223"/>
      <c r="RA60" s="223"/>
      <c r="RB60" s="223"/>
      <c r="RC60" s="223"/>
      <c r="RD60" s="223"/>
      <c r="RE60" s="223"/>
      <c r="RF60" s="223"/>
      <c r="RG60" s="223"/>
      <c r="RH60" s="223"/>
      <c r="RI60" s="223"/>
      <c r="RJ60" s="223"/>
      <c r="RK60" s="223"/>
      <c r="RL60" s="223"/>
      <c r="RM60" s="223"/>
      <c r="RN60" s="223"/>
      <c r="RO60" s="223"/>
      <c r="RP60" s="223"/>
      <c r="RQ60" s="223"/>
      <c r="RR60" s="223"/>
      <c r="RS60" s="223"/>
      <c r="RT60" s="223"/>
      <c r="RU60" s="223"/>
      <c r="RV60" s="223"/>
      <c r="RW60" s="223"/>
      <c r="RX60" s="223"/>
      <c r="RY60" s="223"/>
      <c r="RZ60" s="223"/>
      <c r="SA60" s="223"/>
      <c r="SB60" s="223"/>
      <c r="SC60" s="223"/>
      <c r="SD60" s="223"/>
      <c r="SE60" s="223"/>
      <c r="SF60" s="223"/>
      <c r="SG60" s="223"/>
      <c r="SH60" s="223"/>
      <c r="SI60" s="223"/>
      <c r="SJ60" s="223"/>
      <c r="SK60" s="223"/>
      <c r="SL60" s="223"/>
      <c r="SM60" s="223"/>
      <c r="SN60" s="223"/>
      <c r="SO60" s="223"/>
      <c r="SP60" s="223"/>
      <c r="SQ60" s="223"/>
      <c r="SR60" s="223"/>
      <c r="SS60" s="223"/>
      <c r="ST60" s="223"/>
      <c r="SU60" s="223"/>
      <c r="SV60" s="223"/>
      <c r="SW60" s="223"/>
      <c r="SX60" s="223"/>
      <c r="SY60" s="223"/>
      <c r="SZ60" s="223"/>
      <c r="TA60" s="223"/>
      <c r="TB60" s="223"/>
      <c r="TC60" s="223"/>
      <c r="TD60" s="223"/>
      <c r="TE60" s="223"/>
      <c r="TF60" s="223"/>
      <c r="TG60" s="223"/>
      <c r="TH60" s="223"/>
      <c r="TI60" s="223"/>
      <c r="TJ60" s="223"/>
      <c r="TK60" s="223"/>
      <c r="TL60" s="223"/>
      <c r="TM60" s="223"/>
      <c r="TN60" s="223"/>
      <c r="TO60" s="223"/>
      <c r="TP60" s="223"/>
      <c r="TQ60" s="223"/>
      <c r="TR60" s="223"/>
      <c r="TS60" s="223"/>
      <c r="TT60" s="223"/>
      <c r="TU60" s="223"/>
      <c r="TV60" s="223"/>
      <c r="TW60" s="223"/>
      <c r="TX60" s="223"/>
      <c r="TY60" s="223"/>
      <c r="TZ60" s="223"/>
      <c r="UA60" s="223"/>
      <c r="UB60" s="223"/>
      <c r="UC60" s="223"/>
      <c r="UD60" s="223"/>
      <c r="UE60" s="223"/>
      <c r="UF60" s="223"/>
      <c r="UG60" s="223"/>
      <c r="UH60" s="223"/>
      <c r="UI60" s="223"/>
      <c r="UJ60" s="223"/>
      <c r="UK60" s="223"/>
      <c r="UL60" s="223"/>
      <c r="UM60" s="223"/>
      <c r="UN60" s="223"/>
      <c r="UO60" s="223"/>
      <c r="UP60" s="223"/>
      <c r="UQ60" s="223"/>
      <c r="UR60" s="223"/>
      <c r="US60" s="223"/>
      <c r="UT60" s="223"/>
      <c r="UU60" s="223"/>
      <c r="UV60" s="223"/>
      <c r="UW60" s="223"/>
      <c r="UX60" s="223"/>
      <c r="UY60" s="223"/>
      <c r="UZ60" s="223"/>
      <c r="VA60" s="223"/>
      <c r="VB60" s="223"/>
      <c r="VC60" s="223"/>
      <c r="VD60" s="223"/>
      <c r="VE60" s="223"/>
      <c r="VF60" s="223"/>
      <c r="VG60" s="223"/>
      <c r="VH60" s="223"/>
      <c r="VI60" s="223"/>
      <c r="VJ60" s="223"/>
      <c r="VK60" s="223"/>
      <c r="VL60" s="223"/>
      <c r="VM60" s="223"/>
      <c r="VN60" s="223"/>
      <c r="VO60" s="223"/>
      <c r="VP60" s="223"/>
      <c r="VQ60" s="223"/>
      <c r="VR60" s="223"/>
      <c r="VS60" s="223"/>
      <c r="VT60" s="223"/>
      <c r="VU60" s="223"/>
      <c r="VV60" s="223"/>
      <c r="VW60" s="223"/>
      <c r="VX60" s="223"/>
      <c r="VY60" s="223"/>
      <c r="VZ60" s="223"/>
      <c r="WA60" s="223"/>
      <c r="WB60" s="223"/>
      <c r="WC60" s="223"/>
      <c r="WD60" s="223"/>
      <c r="WE60" s="223"/>
      <c r="WF60" s="223"/>
      <c r="WG60" s="223"/>
      <c r="WH60" s="223"/>
      <c r="WI60" s="223"/>
      <c r="WJ60" s="223"/>
      <c r="WK60" s="223"/>
      <c r="WL60" s="223"/>
      <c r="WM60" s="223"/>
      <c r="WN60" s="223"/>
      <c r="WO60" s="223"/>
      <c r="WP60" s="223"/>
      <c r="WQ60" s="223"/>
      <c r="WR60" s="223"/>
      <c r="WS60" s="223"/>
      <c r="WT60" s="223"/>
      <c r="WU60" s="223"/>
      <c r="WV60" s="223"/>
      <c r="WW60" s="223"/>
      <c r="WX60" s="223"/>
      <c r="WY60" s="223"/>
      <c r="WZ60" s="223"/>
      <c r="XA60" s="223"/>
      <c r="XB60" s="223"/>
      <c r="XC60" s="223"/>
      <c r="XD60" s="223"/>
      <c r="XE60" s="223"/>
      <c r="XF60" s="223"/>
      <c r="XG60" s="223"/>
      <c r="XH60" s="223"/>
      <c r="XI60" s="223"/>
      <c r="XJ60" s="223"/>
      <c r="XK60" s="223"/>
      <c r="XL60" s="223"/>
      <c r="XM60" s="223"/>
      <c r="XN60" s="223"/>
      <c r="XO60" s="223"/>
      <c r="XP60" s="223"/>
      <c r="XQ60" s="223"/>
      <c r="XR60" s="223"/>
      <c r="XS60" s="223"/>
      <c r="XT60" s="223"/>
      <c r="XU60" s="223"/>
      <c r="XV60" s="223"/>
      <c r="XW60" s="223"/>
      <c r="XX60" s="223"/>
      <c r="XY60" s="223"/>
      <c r="XZ60" s="223"/>
      <c r="YA60" s="223"/>
      <c r="YB60" s="223"/>
      <c r="YC60" s="223"/>
      <c r="YD60" s="223"/>
      <c r="YE60" s="223"/>
      <c r="YF60" s="223"/>
      <c r="YG60" s="223"/>
      <c r="YH60" s="223"/>
      <c r="YI60" s="223"/>
      <c r="YJ60" s="223"/>
      <c r="YK60" s="223"/>
      <c r="YL60" s="223"/>
      <c r="YM60" s="223"/>
      <c r="YN60" s="223"/>
      <c r="YO60" s="223"/>
      <c r="YP60" s="223"/>
      <c r="YQ60" s="223"/>
      <c r="YR60" s="223"/>
      <c r="YS60" s="223"/>
      <c r="YT60" s="223"/>
      <c r="YU60" s="223"/>
      <c r="YV60" s="223"/>
      <c r="YW60" s="223"/>
      <c r="YX60" s="223"/>
      <c r="YY60" s="223"/>
      <c r="YZ60" s="223"/>
      <c r="ZA60" s="223"/>
      <c r="ZB60" s="223"/>
      <c r="ZC60" s="223"/>
      <c r="ZD60" s="223"/>
      <c r="ZE60" s="223"/>
      <c r="ZF60" s="223"/>
      <c r="ZG60" s="223"/>
      <c r="ZH60" s="223"/>
      <c r="ZI60" s="223"/>
      <c r="ZJ60" s="223"/>
      <c r="ZK60" s="223"/>
      <c r="ZL60" s="223"/>
      <c r="ZM60" s="223"/>
      <c r="ZN60" s="223"/>
      <c r="ZO60" s="223"/>
      <c r="ZP60" s="223"/>
      <c r="ZQ60" s="223"/>
      <c r="ZR60" s="223"/>
      <c r="ZS60" s="223"/>
      <c r="ZT60" s="223"/>
      <c r="ZU60" s="223"/>
      <c r="ZV60" s="223"/>
      <c r="ZW60" s="223"/>
      <c r="ZX60" s="223"/>
      <c r="ZY60" s="223"/>
      <c r="ZZ60" s="223"/>
      <c r="AAA60" s="223"/>
      <c r="AAB60" s="223"/>
      <c r="AAC60" s="223"/>
      <c r="AAD60" s="223"/>
      <c r="AAE60" s="223"/>
      <c r="AAF60" s="223"/>
      <c r="AAG60" s="223"/>
      <c r="AAH60" s="223"/>
      <c r="AAI60" s="223"/>
      <c r="AAJ60" s="223"/>
      <c r="AAK60" s="223"/>
      <c r="AAL60" s="223"/>
      <c r="AAM60" s="223"/>
      <c r="AAN60" s="223"/>
      <c r="AAO60" s="223"/>
      <c r="AAP60" s="223"/>
      <c r="AAQ60" s="223"/>
      <c r="AAR60" s="223"/>
      <c r="AAS60" s="223"/>
      <c r="AAT60" s="223"/>
      <c r="AAU60" s="223"/>
      <c r="AAV60" s="223"/>
      <c r="AAW60" s="223"/>
      <c r="AAX60" s="223"/>
      <c r="AAY60" s="223"/>
      <c r="AAZ60" s="223"/>
      <c r="ABA60" s="223"/>
      <c r="ABB60" s="223"/>
      <c r="ABC60" s="223"/>
      <c r="ABD60" s="223"/>
      <c r="ABE60" s="223"/>
      <c r="ABF60" s="223"/>
      <c r="ABG60" s="223"/>
      <c r="ABH60" s="223"/>
      <c r="ABI60" s="223"/>
      <c r="ABJ60" s="223"/>
      <c r="ABK60" s="223"/>
      <c r="ABL60" s="223"/>
      <c r="ABM60" s="223"/>
      <c r="ABN60" s="223"/>
      <c r="ABO60" s="223"/>
      <c r="ABP60" s="223"/>
      <c r="ABQ60" s="223"/>
      <c r="ABR60" s="223"/>
      <c r="ABS60" s="223"/>
      <c r="ABT60" s="223"/>
      <c r="ABU60" s="223"/>
      <c r="ABV60" s="223"/>
      <c r="ABW60" s="223"/>
      <c r="ABX60" s="223"/>
      <c r="ABY60" s="223"/>
      <c r="ABZ60" s="223"/>
      <c r="ACA60" s="223"/>
      <c r="ACB60" s="223"/>
      <c r="ACC60" s="223"/>
      <c r="ACD60" s="223"/>
      <c r="ACE60" s="223"/>
      <c r="ACF60" s="223"/>
      <c r="ACG60" s="223"/>
      <c r="ACH60" s="223"/>
      <c r="ACI60" s="223"/>
      <c r="ACJ60" s="223"/>
      <c r="ACK60" s="223"/>
      <c r="ACL60" s="223"/>
      <c r="ACM60" s="223"/>
      <c r="ACN60" s="223"/>
      <c r="ACO60" s="223"/>
      <c r="ACP60" s="223"/>
      <c r="ACQ60" s="223"/>
      <c r="ACR60" s="223"/>
      <c r="ACS60" s="223"/>
      <c r="ACT60" s="223"/>
      <c r="ACU60" s="223"/>
      <c r="ACV60" s="223"/>
      <c r="ACW60" s="223"/>
      <c r="ACX60" s="223"/>
      <c r="ACY60" s="223"/>
      <c r="ACZ60" s="223"/>
      <c r="ADA60" s="223"/>
      <c r="ADB60" s="223"/>
      <c r="ADC60" s="223"/>
      <c r="ADD60" s="223"/>
      <c r="ADE60" s="223"/>
      <c r="ADF60" s="223"/>
      <c r="ADG60" s="223"/>
      <c r="ADH60" s="223"/>
      <c r="ADI60" s="223"/>
      <c r="ADJ60" s="223"/>
      <c r="ADK60" s="223"/>
      <c r="ADL60" s="223"/>
      <c r="ADM60" s="223"/>
      <c r="ADN60" s="223"/>
      <c r="ADO60" s="223"/>
      <c r="ADP60" s="223"/>
      <c r="ADQ60" s="223"/>
      <c r="ADR60" s="223"/>
      <c r="ADS60" s="223"/>
      <c r="ADT60" s="223"/>
      <c r="ADU60" s="223"/>
      <c r="ADV60" s="223"/>
      <c r="ADW60" s="223"/>
      <c r="ADX60" s="223"/>
      <c r="ADY60" s="223"/>
      <c r="ADZ60" s="223"/>
      <c r="AEA60" s="223"/>
      <c r="AEB60" s="223"/>
      <c r="AEC60" s="223"/>
      <c r="AED60" s="223"/>
      <c r="AEE60" s="223"/>
      <c r="AEF60" s="223"/>
      <c r="AEG60" s="223"/>
      <c r="AEH60" s="223"/>
      <c r="AEI60" s="223"/>
      <c r="AEJ60" s="223"/>
      <c r="AEK60" s="223"/>
      <c r="AEL60" s="223"/>
      <c r="AEM60" s="223"/>
      <c r="AEN60" s="223"/>
      <c r="AEO60" s="223"/>
      <c r="AEP60" s="223"/>
      <c r="AEQ60" s="223"/>
      <c r="AER60" s="223"/>
      <c r="AES60" s="223"/>
      <c r="AET60" s="223"/>
      <c r="AEU60" s="223"/>
      <c r="AEV60" s="223"/>
      <c r="AEW60" s="223"/>
      <c r="AEX60" s="223"/>
      <c r="AEY60" s="223"/>
      <c r="AEZ60" s="223"/>
      <c r="AFA60" s="223"/>
      <c r="AFB60" s="223"/>
      <c r="AFC60" s="223"/>
      <c r="AFD60" s="223"/>
      <c r="AFE60" s="223"/>
      <c r="AFF60" s="223"/>
      <c r="AFG60" s="223"/>
      <c r="AFH60" s="223"/>
      <c r="AFI60" s="223"/>
      <c r="AFJ60" s="223"/>
      <c r="AFK60" s="223"/>
      <c r="AFL60" s="223"/>
      <c r="AFM60" s="223"/>
      <c r="AFN60" s="223"/>
      <c r="AFO60" s="223"/>
      <c r="AFP60" s="223"/>
      <c r="AFQ60" s="223"/>
      <c r="AFR60" s="223"/>
      <c r="AFS60" s="223"/>
      <c r="AFT60" s="223"/>
      <c r="AFU60" s="223"/>
      <c r="AFV60" s="223"/>
      <c r="AFW60" s="223"/>
      <c r="AFX60" s="223"/>
      <c r="AFY60" s="223"/>
      <c r="AFZ60" s="223"/>
      <c r="AGA60" s="223"/>
      <c r="AGB60" s="223"/>
      <c r="AGC60" s="223"/>
      <c r="AGD60" s="223"/>
      <c r="AGE60" s="223"/>
      <c r="AGF60" s="223"/>
      <c r="AGG60" s="223"/>
      <c r="AGH60" s="223"/>
      <c r="AGI60" s="223"/>
      <c r="AGJ60" s="223"/>
      <c r="AGK60" s="223"/>
      <c r="AGL60" s="223"/>
      <c r="AGM60" s="223"/>
      <c r="AGN60" s="223"/>
      <c r="AGO60" s="223"/>
      <c r="AGP60" s="223"/>
      <c r="AGQ60" s="223"/>
      <c r="AGR60" s="223"/>
      <c r="AGS60" s="223"/>
      <c r="AGT60" s="223"/>
      <c r="AGU60" s="223"/>
      <c r="AGV60" s="223"/>
      <c r="AGW60" s="223"/>
      <c r="AGX60" s="223"/>
      <c r="AGY60" s="223"/>
      <c r="AGZ60" s="223"/>
      <c r="AHA60" s="223"/>
      <c r="AHB60" s="223"/>
      <c r="AHC60" s="223"/>
      <c r="AHD60" s="223"/>
      <c r="AHE60" s="223"/>
      <c r="AHF60" s="223"/>
      <c r="AHG60" s="223"/>
      <c r="AHH60" s="223"/>
      <c r="AHI60" s="223"/>
      <c r="AHJ60" s="223"/>
      <c r="AHK60" s="223"/>
      <c r="AHL60" s="223"/>
      <c r="AHM60" s="223"/>
      <c r="AHN60" s="223"/>
      <c r="AHO60" s="223"/>
      <c r="AHP60" s="223"/>
      <c r="AHQ60" s="223"/>
      <c r="AHR60" s="223"/>
      <c r="AHS60" s="223"/>
      <c r="AHT60" s="223"/>
      <c r="AHU60" s="223"/>
      <c r="AHV60" s="223"/>
      <c r="AHW60" s="223"/>
      <c r="AHX60" s="223"/>
      <c r="AHY60" s="223"/>
      <c r="AHZ60" s="223"/>
      <c r="AIA60" s="223"/>
      <c r="AIB60" s="223"/>
      <c r="AIC60" s="223"/>
      <c r="AID60" s="223"/>
      <c r="AIE60" s="223"/>
      <c r="AIF60" s="223"/>
      <c r="AIG60" s="223"/>
      <c r="AIH60" s="223"/>
      <c r="AII60" s="223"/>
      <c r="AIJ60" s="223"/>
      <c r="AIK60" s="223"/>
      <c r="AIL60" s="223"/>
      <c r="AIM60" s="223"/>
      <c r="AIN60" s="223"/>
      <c r="AIO60" s="223"/>
      <c r="AIP60" s="223"/>
      <c r="AIQ60" s="223"/>
      <c r="AIR60" s="223"/>
      <c r="AIS60" s="223"/>
      <c r="AIT60" s="223"/>
      <c r="AIU60" s="223"/>
      <c r="AIV60" s="223"/>
      <c r="AIW60" s="223"/>
      <c r="AIX60" s="223"/>
      <c r="AIY60" s="223"/>
      <c r="AIZ60" s="223"/>
      <c r="AJA60" s="223"/>
      <c r="AJB60" s="223"/>
      <c r="AJC60" s="223"/>
      <c r="AJD60" s="223"/>
      <c r="AJE60" s="223"/>
      <c r="AJF60" s="223"/>
      <c r="AJG60" s="223"/>
      <c r="AJH60" s="223"/>
      <c r="AJI60" s="223"/>
      <c r="AJJ60" s="223"/>
      <c r="AJK60" s="223"/>
      <c r="AJL60" s="223"/>
      <c r="AJM60" s="223"/>
      <c r="AJN60" s="223"/>
      <c r="AJO60" s="223"/>
      <c r="AJP60" s="223"/>
      <c r="AJQ60" s="223"/>
      <c r="AJR60" s="223"/>
      <c r="AJS60" s="223"/>
      <c r="AJT60" s="223"/>
      <c r="AJU60" s="223"/>
      <c r="AJV60" s="223"/>
      <c r="AJW60" s="223"/>
      <c r="AJX60" s="223"/>
      <c r="AJY60" s="223"/>
      <c r="AJZ60" s="223"/>
      <c r="AKA60" s="223"/>
      <c r="AKB60" s="223"/>
      <c r="AKC60" s="223"/>
      <c r="AKD60" s="223"/>
      <c r="AKE60" s="223"/>
      <c r="AKF60" s="223"/>
      <c r="AKG60" s="223"/>
      <c r="AKH60" s="223"/>
      <c r="AKI60" s="223"/>
      <c r="AKJ60" s="223"/>
      <c r="AKK60" s="223"/>
      <c r="AKL60" s="223"/>
      <c r="AKM60" s="223"/>
      <c r="AKN60" s="223"/>
      <c r="AKO60" s="223"/>
      <c r="AKP60" s="223"/>
      <c r="AKQ60" s="223"/>
      <c r="AKR60" s="223"/>
      <c r="AKS60" s="223"/>
      <c r="AKT60" s="223"/>
      <c r="AKU60" s="223"/>
      <c r="AKV60" s="223"/>
      <c r="AKW60" s="223"/>
      <c r="AKX60" s="223"/>
      <c r="AKY60" s="223"/>
      <c r="AKZ60" s="223"/>
      <c r="ALA60" s="223"/>
      <c r="ALB60" s="223"/>
      <c r="ALC60" s="223"/>
      <c r="ALD60" s="223"/>
      <c r="ALE60" s="223"/>
      <c r="ALF60" s="223"/>
      <c r="ALG60" s="223"/>
      <c r="ALH60" s="223"/>
      <c r="ALI60" s="223"/>
      <c r="ALJ60" s="223"/>
      <c r="ALK60" s="223"/>
      <c r="ALL60" s="223"/>
      <c r="ALM60" s="223"/>
      <c r="ALN60" s="223"/>
      <c r="ALO60" s="223"/>
    </row>
    <row r="61" spans="1:1003" s="28" customFormat="1" ht="11.25" customHeight="1" x14ac:dyDescent="0.2">
      <c r="A61" s="314" t="s">
        <v>65</v>
      </c>
      <c r="B61" s="396" t="s">
        <v>66</v>
      </c>
      <c r="C61" s="396"/>
      <c r="D61" s="396"/>
      <c r="E61" s="396"/>
      <c r="F61" s="396"/>
      <c r="G61" s="396"/>
      <c r="H61" s="396"/>
      <c r="I61" s="396"/>
      <c r="J61" s="396"/>
      <c r="K61" s="397"/>
      <c r="L61" s="397"/>
      <c r="M61" s="397"/>
      <c r="N61" s="397"/>
      <c r="O61" s="397"/>
      <c r="P61" s="397"/>
      <c r="Q61" s="234">
        <f>Q63</f>
        <v>2603</v>
      </c>
      <c r="R61" s="234">
        <f>R63+R86</f>
        <v>36</v>
      </c>
      <c r="S61" s="235">
        <f>S62</f>
        <v>18</v>
      </c>
      <c r="T61" s="300">
        <f t="shared" ref="T61" si="56">U61+V61</f>
        <v>1111</v>
      </c>
      <c r="U61" s="235">
        <f t="shared" ref="U61:Z61" si="57">U63</f>
        <v>337</v>
      </c>
      <c r="V61" s="235">
        <f t="shared" si="57"/>
        <v>774</v>
      </c>
      <c r="W61" s="235">
        <f t="shared" si="57"/>
        <v>310</v>
      </c>
      <c r="X61" s="235">
        <f t="shared" si="57"/>
        <v>0</v>
      </c>
      <c r="Y61" s="235">
        <f t="shared" si="57"/>
        <v>464</v>
      </c>
      <c r="Z61" s="235">
        <f t="shared" si="57"/>
        <v>0</v>
      </c>
      <c r="AA61" s="235">
        <f>AA63</f>
        <v>1404</v>
      </c>
      <c r="AB61" s="235">
        <f>AB63+AB87</f>
        <v>0</v>
      </c>
      <c r="AC61" s="315">
        <f>AC63</f>
        <v>0</v>
      </c>
      <c r="AD61" s="315">
        <f>AD63</f>
        <v>0</v>
      </c>
      <c r="AE61" s="315"/>
      <c r="AF61" s="315">
        <f>AF63</f>
        <v>0</v>
      </c>
      <c r="AG61" s="315">
        <f>AG63</f>
        <v>0</v>
      </c>
      <c r="AH61" s="316">
        <f>AH63+AH87</f>
        <v>0</v>
      </c>
      <c r="AI61" s="315">
        <f>AI63</f>
        <v>0</v>
      </c>
      <c r="AJ61" s="315">
        <f>AJ63</f>
        <v>0</v>
      </c>
      <c r="AK61" s="315"/>
      <c r="AL61" s="315">
        <f>AL63</f>
        <v>0</v>
      </c>
      <c r="AM61" s="315">
        <f>AM63</f>
        <v>0</v>
      </c>
      <c r="AN61" s="316">
        <f>AN63+AN87</f>
        <v>342</v>
      </c>
      <c r="AO61" s="315">
        <f>AO63</f>
        <v>0</v>
      </c>
      <c r="AP61" s="315">
        <f>AP63</f>
        <v>162</v>
      </c>
      <c r="AQ61" s="315">
        <f>AQ63</f>
        <v>180</v>
      </c>
      <c r="AR61" s="315">
        <f>AR63</f>
        <v>0</v>
      </c>
      <c r="AS61" s="316">
        <f>AS63+AS87</f>
        <v>624</v>
      </c>
      <c r="AT61" s="315">
        <f>AT63</f>
        <v>6</v>
      </c>
      <c r="AU61" s="315">
        <f>AU63</f>
        <v>264</v>
      </c>
      <c r="AV61" s="315">
        <f>AV63</f>
        <v>360</v>
      </c>
      <c r="AW61" s="315">
        <f>AW63</f>
        <v>0</v>
      </c>
      <c r="AX61" s="317">
        <f>AX63+AX87</f>
        <v>558</v>
      </c>
      <c r="AY61" s="315">
        <f>AY63</f>
        <v>0</v>
      </c>
      <c r="AZ61" s="315">
        <f>AZ63</f>
        <v>184</v>
      </c>
      <c r="BA61" s="315">
        <f>BA63</f>
        <v>396</v>
      </c>
      <c r="BB61" s="318">
        <f>BB63</f>
        <v>0</v>
      </c>
      <c r="BC61" s="316">
        <f>BC63+BC86</f>
        <v>654</v>
      </c>
      <c r="BD61" s="315">
        <f t="shared" ref="BD61:BG61" si="58">BD63</f>
        <v>6</v>
      </c>
      <c r="BE61" s="318">
        <f t="shared" si="58"/>
        <v>186</v>
      </c>
      <c r="BF61" s="319">
        <f t="shared" si="58"/>
        <v>468</v>
      </c>
      <c r="BG61" s="319">
        <f t="shared" si="58"/>
        <v>0</v>
      </c>
      <c r="BH61" s="13"/>
    </row>
    <row r="62" spans="1:1003" s="85" customFormat="1" ht="10.5" customHeight="1" x14ac:dyDescent="0.2">
      <c r="A62" s="213"/>
      <c r="B62" s="398" t="s">
        <v>14</v>
      </c>
      <c r="C62" s="398"/>
      <c r="D62" s="398"/>
      <c r="E62" s="398"/>
      <c r="F62" s="398"/>
      <c r="G62" s="398"/>
      <c r="H62" s="398"/>
      <c r="I62" s="398"/>
      <c r="J62" s="398"/>
      <c r="K62" s="320"/>
      <c r="L62" s="320"/>
      <c r="M62" s="320"/>
      <c r="N62" s="320"/>
      <c r="O62" s="320"/>
      <c r="P62" s="320"/>
      <c r="Q62" s="189"/>
      <c r="R62" s="189"/>
      <c r="S62" s="236">
        <f>S64+S69+S79+S84+S74</f>
        <v>18</v>
      </c>
      <c r="T62" s="236"/>
      <c r="U62" s="236"/>
      <c r="V62" s="189"/>
      <c r="W62" s="189"/>
      <c r="X62" s="189"/>
      <c r="Y62" s="189"/>
      <c r="Z62" s="189"/>
      <c r="AA62" s="189"/>
      <c r="AB62" s="189"/>
      <c r="AC62" s="231"/>
      <c r="AD62" s="189"/>
      <c r="AE62" s="189"/>
      <c r="AF62" s="189"/>
      <c r="AG62" s="189"/>
      <c r="AH62" s="189"/>
      <c r="AI62" s="231"/>
      <c r="AJ62" s="189"/>
      <c r="AK62" s="189"/>
      <c r="AL62" s="189"/>
      <c r="AM62" s="189"/>
      <c r="AN62" s="189"/>
      <c r="AO62" s="231"/>
      <c r="AP62" s="189"/>
      <c r="AQ62" s="189"/>
      <c r="AR62" s="189"/>
      <c r="AS62" s="189"/>
      <c r="AT62" s="231"/>
      <c r="AU62" s="189"/>
      <c r="AV62" s="189"/>
      <c r="AW62" s="189"/>
      <c r="AX62" s="189"/>
      <c r="AY62" s="231"/>
      <c r="AZ62" s="189"/>
      <c r="BA62" s="189"/>
      <c r="BB62" s="189"/>
      <c r="BC62" s="189"/>
      <c r="BD62" s="231"/>
      <c r="BE62" s="189"/>
      <c r="BF62" s="189"/>
      <c r="BG62" s="189"/>
    </row>
    <row r="63" spans="1:1003" s="28" customFormat="1" ht="11.25" customHeight="1" x14ac:dyDescent="0.2">
      <c r="A63" s="311" t="s">
        <v>67</v>
      </c>
      <c r="B63" s="399" t="s">
        <v>68</v>
      </c>
      <c r="C63" s="399"/>
      <c r="D63" s="399"/>
      <c r="E63" s="399"/>
      <c r="F63" s="399"/>
      <c r="G63" s="399"/>
      <c r="H63" s="399"/>
      <c r="I63" s="399"/>
      <c r="J63" s="399"/>
      <c r="K63" s="400"/>
      <c r="L63" s="400"/>
      <c r="M63" s="400"/>
      <c r="N63" s="400"/>
      <c r="O63" s="400"/>
      <c r="P63" s="400"/>
      <c r="Q63" s="312">
        <f>Q64+Q69+Q74+Q79+Q85</f>
        <v>2603</v>
      </c>
      <c r="R63" s="312">
        <f>R64+R69+R79+R84+R74</f>
        <v>36</v>
      </c>
      <c r="S63" s="312">
        <f>S64+S69+S79+S84+S74</f>
        <v>18</v>
      </c>
      <c r="T63" s="300">
        <f t="shared" ref="T63" si="59">U63+V63</f>
        <v>1111</v>
      </c>
      <c r="U63" s="83">
        <f t="shared" ref="U63:AD63" si="60">U64+U69+U79+U84</f>
        <v>337</v>
      </c>
      <c r="V63" s="83">
        <f t="shared" ref="V63:AA63" si="61">V64+V69+V79+V84+V74</f>
        <v>774</v>
      </c>
      <c r="W63" s="83">
        <f t="shared" si="61"/>
        <v>310</v>
      </c>
      <c r="X63" s="83">
        <f t="shared" si="61"/>
        <v>0</v>
      </c>
      <c r="Y63" s="83">
        <f t="shared" si="61"/>
        <v>464</v>
      </c>
      <c r="Z63" s="83">
        <f t="shared" si="61"/>
        <v>0</v>
      </c>
      <c r="AA63" s="83">
        <f t="shared" si="61"/>
        <v>1404</v>
      </c>
      <c r="AB63" s="83">
        <f t="shared" si="60"/>
        <v>0</v>
      </c>
      <c r="AC63" s="83">
        <f t="shared" si="60"/>
        <v>0</v>
      </c>
      <c r="AD63" s="83">
        <f t="shared" si="60"/>
        <v>0</v>
      </c>
      <c r="AE63" s="83"/>
      <c r="AF63" s="83">
        <f>AF64+AF69+AF79+AF84</f>
        <v>0</v>
      </c>
      <c r="AG63" s="83">
        <f>AG64+AG69+AG79+AG84</f>
        <v>0</v>
      </c>
      <c r="AH63" s="83">
        <f>AH64+AH69+AH79+AH84</f>
        <v>0</v>
      </c>
      <c r="AI63" s="83">
        <f>AI64+AI69+AI79+AI84</f>
        <v>0</v>
      </c>
      <c r="AJ63" s="83">
        <f>AJ64+AJ69+AJ79+AJ84</f>
        <v>0</v>
      </c>
      <c r="AK63" s="83"/>
      <c r="AL63" s="83">
        <f t="shared" ref="AL63:BB63" si="62">AL64+AL69+AL79+AL84</f>
        <v>0</v>
      </c>
      <c r="AM63" s="83">
        <f t="shared" si="62"/>
        <v>0</v>
      </c>
      <c r="AN63" s="83">
        <f t="shared" si="62"/>
        <v>342</v>
      </c>
      <c r="AO63" s="83">
        <f t="shared" si="62"/>
        <v>0</v>
      </c>
      <c r="AP63" s="83">
        <f t="shared" si="62"/>
        <v>162</v>
      </c>
      <c r="AQ63" s="83">
        <f t="shared" si="62"/>
        <v>180</v>
      </c>
      <c r="AR63" s="83">
        <f t="shared" si="62"/>
        <v>0</v>
      </c>
      <c r="AS63" s="83">
        <f t="shared" si="62"/>
        <v>624</v>
      </c>
      <c r="AT63" s="83">
        <f t="shared" si="62"/>
        <v>6</v>
      </c>
      <c r="AU63" s="83">
        <f t="shared" si="62"/>
        <v>264</v>
      </c>
      <c r="AV63" s="83">
        <f t="shared" si="62"/>
        <v>360</v>
      </c>
      <c r="AW63" s="83">
        <f t="shared" si="62"/>
        <v>0</v>
      </c>
      <c r="AX63" s="83">
        <f>AX64+AX69+AX79+AX84+AX74</f>
        <v>558</v>
      </c>
      <c r="AY63" s="83">
        <f>AY64+AY69+AY79+AY84</f>
        <v>0</v>
      </c>
      <c r="AZ63" s="83">
        <f>AZ64+AZ69+AZ79+AZ84+AZ74+AZ85</f>
        <v>184</v>
      </c>
      <c r="BA63" s="83">
        <f>BA64+BA69+BA79+BA84+BA74</f>
        <v>396</v>
      </c>
      <c r="BB63" s="84">
        <f t="shared" si="62"/>
        <v>0</v>
      </c>
      <c r="BC63" s="83">
        <f>BC64+BC69+BC79+BC84+BC74</f>
        <v>654</v>
      </c>
      <c r="BD63" s="83">
        <f t="shared" ref="BD63:BG63" si="63">BD64+BD69+BD79+BD84</f>
        <v>6</v>
      </c>
      <c r="BE63" s="84">
        <f t="shared" si="63"/>
        <v>186</v>
      </c>
      <c r="BF63" s="312">
        <f t="shared" si="63"/>
        <v>468</v>
      </c>
      <c r="BG63" s="312">
        <f t="shared" si="63"/>
        <v>0</v>
      </c>
      <c r="BH63" s="13"/>
    </row>
    <row r="64" spans="1:1003" s="28" customFormat="1" ht="18.75" customHeight="1" x14ac:dyDescent="0.2">
      <c r="A64" s="93" t="s">
        <v>69</v>
      </c>
      <c r="B64" s="401" t="s">
        <v>198</v>
      </c>
      <c r="C64" s="401"/>
      <c r="D64" s="401"/>
      <c r="E64" s="401"/>
      <c r="F64" s="401"/>
      <c r="G64" s="401"/>
      <c r="H64" s="401"/>
      <c r="I64" s="401"/>
      <c r="J64" s="401"/>
      <c r="K64" s="402" t="s">
        <v>48</v>
      </c>
      <c r="L64" s="402"/>
      <c r="M64" s="402"/>
      <c r="N64" s="403"/>
      <c r="O64" s="403"/>
      <c r="P64" s="402"/>
      <c r="Q64" s="237">
        <f>SUM(Q65:Q68)+S65</f>
        <v>579</v>
      </c>
      <c r="R64" s="237">
        <v>6</v>
      </c>
      <c r="S64" s="237">
        <f t="shared" ref="S64:AA64" si="64">SUM(S65:S68)</f>
        <v>3</v>
      </c>
      <c r="T64" s="94"/>
      <c r="U64" s="95">
        <f t="shared" si="64"/>
        <v>120</v>
      </c>
      <c r="V64" s="95">
        <f>SUM(V65:V68)</f>
        <v>240</v>
      </c>
      <c r="W64" s="95">
        <f t="shared" si="64"/>
        <v>124</v>
      </c>
      <c r="X64" s="95">
        <f t="shared" si="64"/>
        <v>0</v>
      </c>
      <c r="Y64" s="95">
        <f t="shared" si="64"/>
        <v>116</v>
      </c>
      <c r="Z64" s="95">
        <f t="shared" si="64"/>
        <v>0</v>
      </c>
      <c r="AA64" s="95">
        <f t="shared" si="64"/>
        <v>216</v>
      </c>
      <c r="AB64" s="96">
        <f>SUM(AB66:AB68)</f>
        <v>0</v>
      </c>
      <c r="AC64" s="96">
        <f>SUM(AC65:AC68)</f>
        <v>0</v>
      </c>
      <c r="AD64" s="96">
        <f>SUM(AD66:AD68)</f>
        <v>0</v>
      </c>
      <c r="AE64" s="96"/>
      <c r="AF64" s="96">
        <f>SUM(AF66:AF68)</f>
        <v>0</v>
      </c>
      <c r="AG64" s="96">
        <f>SUM(AG66:AG68)</f>
        <v>0</v>
      </c>
      <c r="AH64" s="96">
        <f>SUM(AH66:AH68)</f>
        <v>0</v>
      </c>
      <c r="AI64" s="96">
        <f>SUM(AI65:AI68)</f>
        <v>0</v>
      </c>
      <c r="AJ64" s="96">
        <f>SUM(AJ66:AJ68)</f>
        <v>0</v>
      </c>
      <c r="AK64" s="96"/>
      <c r="AL64" s="96">
        <f>SUM(AL66:AL68)</f>
        <v>0</v>
      </c>
      <c r="AM64" s="96">
        <f>SUM(AM66:AM68)</f>
        <v>0</v>
      </c>
      <c r="AN64" s="96">
        <f>SUM(AN66:AN68)</f>
        <v>220</v>
      </c>
      <c r="AO64" s="96">
        <f>SUM(AO65:AO68)</f>
        <v>0</v>
      </c>
      <c r="AP64" s="96">
        <f>SUM(AP66:AP68)</f>
        <v>112</v>
      </c>
      <c r="AQ64" s="96">
        <f>SUM(AQ66:AQ68)</f>
        <v>108</v>
      </c>
      <c r="AR64" s="96">
        <f>SUM(AR66:AR68)</f>
        <v>0</v>
      </c>
      <c r="AS64" s="96">
        <f>SUM(AS66:AS68)</f>
        <v>236</v>
      </c>
      <c r="AT64" s="96">
        <v>3</v>
      </c>
      <c r="AU64" s="96">
        <f>SUM(AU66:AU68)</f>
        <v>128</v>
      </c>
      <c r="AV64" s="96">
        <f>SUM(AV66:AV68)</f>
        <v>108</v>
      </c>
      <c r="AW64" s="96">
        <f>SUM(AW66:AW68)</f>
        <v>0</v>
      </c>
      <c r="AX64" s="97">
        <f>SUM(AX66:AX68)</f>
        <v>0</v>
      </c>
      <c r="AY64" s="96">
        <f>SUM(AY65:AY68)</f>
        <v>0</v>
      </c>
      <c r="AZ64" s="96">
        <f>SUM(AZ66:AZ68)</f>
        <v>0</v>
      </c>
      <c r="BA64" s="96">
        <f>SUM(BA66:BA68)</f>
        <v>0</v>
      </c>
      <c r="BB64" s="98">
        <f>SUM(BB66:BB68)</f>
        <v>0</v>
      </c>
      <c r="BC64" s="96">
        <f>SUM(BC66:BC68)</f>
        <v>0</v>
      </c>
      <c r="BD64" s="96">
        <f>SUM(BD65:BD68)</f>
        <v>0</v>
      </c>
      <c r="BE64" s="98">
        <f t="shared" ref="BE64:BG64" si="65">SUM(BE66:BE68)</f>
        <v>0</v>
      </c>
      <c r="BF64" s="190">
        <f t="shared" si="65"/>
        <v>0</v>
      </c>
      <c r="BG64" s="190">
        <f t="shared" si="65"/>
        <v>0</v>
      </c>
      <c r="BH64" s="13"/>
    </row>
    <row r="65" spans="1:1003" s="28" customFormat="1" ht="11.25" customHeight="1" x14ac:dyDescent="0.2">
      <c r="A65" s="99"/>
      <c r="B65" s="390" t="s">
        <v>70</v>
      </c>
      <c r="C65" s="390"/>
      <c r="D65" s="390"/>
      <c r="E65" s="390"/>
      <c r="F65" s="390"/>
      <c r="G65" s="390"/>
      <c r="H65" s="390"/>
      <c r="I65" s="390"/>
      <c r="J65" s="390"/>
      <c r="K65" s="96"/>
      <c r="L65" s="96"/>
      <c r="M65" s="98"/>
      <c r="N65" s="190" t="s">
        <v>48</v>
      </c>
      <c r="O65" s="186"/>
      <c r="P65" s="97"/>
      <c r="Q65" s="238"/>
      <c r="R65" s="238">
        <v>6</v>
      </c>
      <c r="S65" s="239">
        <v>3</v>
      </c>
      <c r="T65" s="232"/>
      <c r="U65" s="100"/>
      <c r="V65" s="101"/>
      <c r="W65" s="102"/>
      <c r="X65" s="102"/>
      <c r="Y65" s="102"/>
      <c r="Z65" s="102"/>
      <c r="AA65" s="102"/>
      <c r="AB65" s="102"/>
      <c r="AC65" s="103"/>
      <c r="AD65" s="96"/>
      <c r="AE65" s="96"/>
      <c r="AF65" s="96"/>
      <c r="AG65" s="96"/>
      <c r="AH65" s="96"/>
      <c r="AI65" s="103"/>
      <c r="AJ65" s="96"/>
      <c r="AK65" s="96"/>
      <c r="AL65" s="96"/>
      <c r="AM65" s="96"/>
      <c r="AN65" s="96"/>
      <c r="AO65" s="103"/>
      <c r="AP65" s="96"/>
      <c r="AQ65" s="96"/>
      <c r="AR65" s="96"/>
      <c r="AS65" s="96"/>
      <c r="AT65" s="103"/>
      <c r="AU65" s="96"/>
      <c r="AV65" s="96"/>
      <c r="AW65" s="96"/>
      <c r="AX65" s="97"/>
      <c r="AY65" s="103"/>
      <c r="AZ65" s="96"/>
      <c r="BA65" s="96"/>
      <c r="BB65" s="98"/>
      <c r="BC65" s="103"/>
      <c r="BD65" s="103"/>
      <c r="BE65" s="98"/>
      <c r="BF65" s="190"/>
      <c r="BG65" s="190"/>
    </row>
    <row r="66" spans="1:1003" ht="24" customHeight="1" x14ac:dyDescent="0.2">
      <c r="A66" s="74" t="s">
        <v>71</v>
      </c>
      <c r="B66" s="391" t="s">
        <v>199</v>
      </c>
      <c r="C66" s="391"/>
      <c r="D66" s="391"/>
      <c r="E66" s="391"/>
      <c r="F66" s="391"/>
      <c r="G66" s="391"/>
      <c r="H66" s="391"/>
      <c r="I66" s="391"/>
      <c r="J66" s="391"/>
      <c r="K66" s="22"/>
      <c r="L66" s="22"/>
      <c r="M66" s="76"/>
      <c r="N66" s="226" t="s">
        <v>49</v>
      </c>
      <c r="O66" s="185"/>
      <c r="P66" s="278"/>
      <c r="Q66" s="238">
        <f t="shared" ref="Q66" si="66">R66+S66+U66+V66</f>
        <v>360</v>
      </c>
      <c r="R66" s="238"/>
      <c r="S66" s="239">
        <f>AC66+AI66+AO66+AT66+AY66+BD66</f>
        <v>0</v>
      </c>
      <c r="T66" s="300">
        <f t="shared" ref="T66" si="67">U66+V66</f>
        <v>360</v>
      </c>
      <c r="U66" s="252">
        <f t="shared" ref="U66" si="68">V66*0.5</f>
        <v>120</v>
      </c>
      <c r="V66" s="22">
        <f>AD66+AJ66+AP66+AU66+AZ66+BE66</f>
        <v>240</v>
      </c>
      <c r="W66" s="76">
        <f t="shared" ref="W66" si="69">V66-X66-Z66-Y66</f>
        <v>124</v>
      </c>
      <c r="X66" s="76"/>
      <c r="Y66" s="76">
        <v>116</v>
      </c>
      <c r="Z66" s="76">
        <v>0</v>
      </c>
      <c r="AA66" s="76">
        <f>AF66+AL66+AQ66+AV66+BA66+BF66</f>
        <v>0</v>
      </c>
      <c r="AB66" s="77">
        <f>AD66+AF66+AG66</f>
        <v>0</v>
      </c>
      <c r="AC66" s="78"/>
      <c r="AD66" s="22"/>
      <c r="AE66" s="178"/>
      <c r="AF66" s="22"/>
      <c r="AG66" s="22"/>
      <c r="AH66" s="77">
        <f>AJ66+AL66+AM66</f>
        <v>0</v>
      </c>
      <c r="AI66" s="78"/>
      <c r="AJ66" s="22"/>
      <c r="AK66" s="178"/>
      <c r="AL66" s="181"/>
      <c r="AM66" s="22"/>
      <c r="AN66" s="77">
        <f>AP66+AQ66+AR66</f>
        <v>112</v>
      </c>
      <c r="AO66" s="78"/>
      <c r="AP66" s="22">
        <v>112</v>
      </c>
      <c r="AQ66" s="22"/>
      <c r="AR66" s="22"/>
      <c r="AS66" s="77">
        <f>AU66+AV66+AW66</f>
        <v>128</v>
      </c>
      <c r="AT66" s="78"/>
      <c r="AU66" s="22">
        <v>128</v>
      </c>
      <c r="AV66" s="22"/>
      <c r="AW66" s="22"/>
      <c r="AX66" s="80">
        <f>AZ66+BA66+BB66</f>
        <v>0</v>
      </c>
      <c r="AY66" s="78"/>
      <c r="AZ66" s="22"/>
      <c r="BA66" s="22"/>
      <c r="BB66" s="76"/>
      <c r="BC66" s="77">
        <f>BE66+BF66+BG66</f>
        <v>0</v>
      </c>
      <c r="BD66" s="78"/>
      <c r="BE66" s="76"/>
      <c r="BF66" s="185"/>
      <c r="BG66" s="185"/>
    </row>
    <row r="67" spans="1:1003" ht="11.25" customHeight="1" x14ac:dyDescent="0.2">
      <c r="A67" s="74" t="s">
        <v>72</v>
      </c>
      <c r="B67" s="391" t="s">
        <v>12</v>
      </c>
      <c r="C67" s="391"/>
      <c r="D67" s="391"/>
      <c r="E67" s="391"/>
      <c r="F67" s="391"/>
      <c r="G67" s="391"/>
      <c r="H67" s="391"/>
      <c r="I67" s="391"/>
      <c r="J67" s="391"/>
      <c r="K67" s="22"/>
      <c r="L67" s="22"/>
      <c r="M67" s="76"/>
      <c r="N67" s="226" t="s">
        <v>49</v>
      </c>
      <c r="O67" s="185"/>
      <c r="P67" s="279"/>
      <c r="Q67" s="238">
        <f>AA67</f>
        <v>144</v>
      </c>
      <c r="R67" s="238"/>
      <c r="S67" s="239">
        <f>AC67+AI67+AO67+AT67+AY67+BD67</f>
        <v>0</v>
      </c>
      <c r="T67" s="233"/>
      <c r="U67" s="75">
        <f>AG67+AM67+AR67+AW67+BB67+BG67</f>
        <v>0</v>
      </c>
      <c r="V67" s="22">
        <f>AD67+AJ67+AP67+AU67+AZ67+BE67</f>
        <v>0</v>
      </c>
      <c r="W67" s="76">
        <f t="shared" ref="W67:W68" si="70">V67-X67-Z67-Y67</f>
        <v>0</v>
      </c>
      <c r="X67" s="76"/>
      <c r="Y67" s="76"/>
      <c r="Z67" s="76"/>
      <c r="AA67" s="76">
        <f>AF67+AL67+AQ67+AV67+BA67+BF67</f>
        <v>144</v>
      </c>
      <c r="AB67" s="77">
        <f>AD67+AF67+AG67</f>
        <v>0</v>
      </c>
      <c r="AC67" s="78"/>
      <c r="AD67" s="22"/>
      <c r="AE67" s="178"/>
      <c r="AF67" s="22"/>
      <c r="AG67" s="22"/>
      <c r="AH67" s="77">
        <f>AJ67+AL67+AM67</f>
        <v>0</v>
      </c>
      <c r="AI67" s="78"/>
      <c r="AJ67" s="22"/>
      <c r="AK67" s="178"/>
      <c r="AL67" s="181"/>
      <c r="AM67" s="22"/>
      <c r="AN67" s="77">
        <f>AP67+AQ67+AR67</f>
        <v>108</v>
      </c>
      <c r="AO67" s="78"/>
      <c r="AP67" s="22"/>
      <c r="AQ67" s="22">
        <v>108</v>
      </c>
      <c r="AR67" s="22"/>
      <c r="AS67" s="77">
        <f>AU67+AV67+AW67</f>
        <v>36</v>
      </c>
      <c r="AT67" s="78"/>
      <c r="AU67" s="22"/>
      <c r="AV67" s="22">
        <v>36</v>
      </c>
      <c r="AW67" s="22"/>
      <c r="AX67" s="80">
        <f>AZ67+BA67+BB67</f>
        <v>0</v>
      </c>
      <c r="AY67" s="78"/>
      <c r="AZ67" s="22"/>
      <c r="BA67" s="22"/>
      <c r="BB67" s="76"/>
      <c r="BC67" s="77">
        <f>BE67+BF67+BG67</f>
        <v>0</v>
      </c>
      <c r="BD67" s="78"/>
      <c r="BE67" s="76"/>
      <c r="BF67" s="185"/>
      <c r="BG67" s="185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</row>
    <row r="68" spans="1:1003" ht="11.25" customHeight="1" x14ac:dyDescent="0.2">
      <c r="A68" s="74" t="s">
        <v>73</v>
      </c>
      <c r="B68" s="391" t="s">
        <v>13</v>
      </c>
      <c r="C68" s="391"/>
      <c r="D68" s="391"/>
      <c r="E68" s="391"/>
      <c r="F68" s="391"/>
      <c r="G68" s="391"/>
      <c r="H68" s="391"/>
      <c r="I68" s="391"/>
      <c r="J68" s="391"/>
      <c r="K68" s="22"/>
      <c r="L68" s="22"/>
      <c r="M68" s="76"/>
      <c r="N68" s="226" t="s">
        <v>49</v>
      </c>
      <c r="O68" s="185"/>
      <c r="P68" s="279"/>
      <c r="Q68" s="238">
        <f>AA68</f>
        <v>72</v>
      </c>
      <c r="R68" s="238"/>
      <c r="S68" s="239">
        <f>AC68+AI68+AO68+AT68+AY68+BD68</f>
        <v>0</v>
      </c>
      <c r="T68" s="233"/>
      <c r="U68" s="75">
        <f>AG68+AM68+AR68+AW68+BB68+BG68</f>
        <v>0</v>
      </c>
      <c r="V68" s="22">
        <f>AD68+AJ68+AP68+AU68+AZ68+BE68</f>
        <v>0</v>
      </c>
      <c r="W68" s="76">
        <f t="shared" si="70"/>
        <v>0</v>
      </c>
      <c r="X68" s="76"/>
      <c r="Y68" s="76"/>
      <c r="Z68" s="76"/>
      <c r="AA68" s="76">
        <f>AF68+AL68+AQ68+AV68+BA68+BF68</f>
        <v>72</v>
      </c>
      <c r="AB68" s="77">
        <f>AD68+AF68+AG68</f>
        <v>0</v>
      </c>
      <c r="AC68" s="78"/>
      <c r="AD68" s="22"/>
      <c r="AE68" s="178"/>
      <c r="AF68" s="22"/>
      <c r="AG68" s="22"/>
      <c r="AH68" s="77">
        <f>AJ68+AL68+AM68</f>
        <v>0</v>
      </c>
      <c r="AI68" s="78"/>
      <c r="AJ68" s="22"/>
      <c r="AK68" s="178"/>
      <c r="AL68" s="181"/>
      <c r="AM68" s="22"/>
      <c r="AN68" s="77">
        <f>AP68+AQ68+AR68</f>
        <v>0</v>
      </c>
      <c r="AO68" s="78"/>
      <c r="AP68" s="22"/>
      <c r="AQ68" s="22"/>
      <c r="AR68" s="22"/>
      <c r="AS68" s="77">
        <f>AU68+AV68+AW68</f>
        <v>72</v>
      </c>
      <c r="AT68" s="78"/>
      <c r="AU68" s="22"/>
      <c r="AV68" s="22">
        <v>72</v>
      </c>
      <c r="AW68" s="22"/>
      <c r="AX68" s="80">
        <f>AZ68+BA68+BB68</f>
        <v>0</v>
      </c>
      <c r="AY68" s="78"/>
      <c r="AZ68" s="22"/>
      <c r="BA68" s="22"/>
      <c r="BB68" s="76"/>
      <c r="BC68" s="104">
        <f>BE68+BF68+BG68</f>
        <v>0</v>
      </c>
      <c r="BD68" s="47"/>
      <c r="BE68" s="48"/>
      <c r="BF68" s="185"/>
      <c r="BG68" s="185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</row>
    <row r="69" spans="1:1003" s="28" customFormat="1" ht="22.5" customHeight="1" x14ac:dyDescent="0.2">
      <c r="A69" s="99" t="s">
        <v>74</v>
      </c>
      <c r="B69" s="392" t="s">
        <v>201</v>
      </c>
      <c r="C69" s="392"/>
      <c r="D69" s="392"/>
      <c r="E69" s="392"/>
      <c r="F69" s="392"/>
      <c r="G69" s="392"/>
      <c r="H69" s="392"/>
      <c r="I69" s="392"/>
      <c r="J69" s="392"/>
      <c r="K69" s="405" t="s">
        <v>48</v>
      </c>
      <c r="L69" s="405"/>
      <c r="M69" s="405"/>
      <c r="N69" s="405"/>
      <c r="O69" s="405"/>
      <c r="P69" s="405"/>
      <c r="Q69" s="237">
        <f>SUM(Q70:Q73)+S70</f>
        <v>579</v>
      </c>
      <c r="R69" s="237">
        <f>SUM(R70:R73)</f>
        <v>6</v>
      </c>
      <c r="S69" s="237">
        <f>SUM(S70:S73)</f>
        <v>3</v>
      </c>
      <c r="T69" s="105"/>
      <c r="U69" s="100">
        <f t="shared" ref="U69:AA69" si="71">SUM(U70:U73)</f>
        <v>84</v>
      </c>
      <c r="V69" s="100">
        <f t="shared" si="71"/>
        <v>168</v>
      </c>
      <c r="W69" s="100">
        <f t="shared" si="71"/>
        <v>98</v>
      </c>
      <c r="X69" s="100">
        <f t="shared" si="71"/>
        <v>0</v>
      </c>
      <c r="Y69" s="100">
        <f t="shared" si="71"/>
        <v>70</v>
      </c>
      <c r="Z69" s="100">
        <f t="shared" si="71"/>
        <v>0</v>
      </c>
      <c r="AA69" s="100">
        <f t="shared" si="71"/>
        <v>324</v>
      </c>
      <c r="AB69" s="101">
        <f>SUM(AB71:AB73)</f>
        <v>0</v>
      </c>
      <c r="AC69" s="101">
        <f>SUM(AC70:AC73)</f>
        <v>0</v>
      </c>
      <c r="AD69" s="101">
        <f>SUM(AD70:AD73)</f>
        <v>0</v>
      </c>
      <c r="AE69" s="101"/>
      <c r="AF69" s="101">
        <f>SUM(AF70:AF73)</f>
        <v>0</v>
      </c>
      <c r="AG69" s="101">
        <f>SUM(AG70:AG73)</f>
        <v>0</v>
      </c>
      <c r="AH69" s="101">
        <f>SUM(AH70:AH73)</f>
        <v>0</v>
      </c>
      <c r="AI69" s="101">
        <f>SUM(AI70:AI73)</f>
        <v>0</v>
      </c>
      <c r="AJ69" s="101">
        <f>SUM(AJ70:AJ73)</f>
        <v>0</v>
      </c>
      <c r="AK69" s="101"/>
      <c r="AL69" s="101">
        <f t="shared" ref="AL69:BG69" si="72">SUM(AL70:AL73)</f>
        <v>0</v>
      </c>
      <c r="AM69" s="101">
        <f t="shared" si="72"/>
        <v>0</v>
      </c>
      <c r="AN69" s="101">
        <f t="shared" si="72"/>
        <v>122</v>
      </c>
      <c r="AO69" s="101">
        <f t="shared" si="72"/>
        <v>0</v>
      </c>
      <c r="AP69" s="101">
        <f t="shared" si="72"/>
        <v>50</v>
      </c>
      <c r="AQ69" s="101">
        <f t="shared" si="72"/>
        <v>72</v>
      </c>
      <c r="AR69" s="101">
        <f t="shared" si="72"/>
        <v>0</v>
      </c>
      <c r="AS69" s="101">
        <f t="shared" si="72"/>
        <v>370</v>
      </c>
      <c r="AT69" s="101">
        <v>3</v>
      </c>
      <c r="AU69" s="101">
        <f t="shared" si="72"/>
        <v>118</v>
      </c>
      <c r="AV69" s="101">
        <f t="shared" si="72"/>
        <v>252</v>
      </c>
      <c r="AW69" s="101">
        <f t="shared" si="72"/>
        <v>0</v>
      </c>
      <c r="AX69" s="106">
        <f t="shared" si="72"/>
        <v>0</v>
      </c>
      <c r="AY69" s="101">
        <f t="shared" si="72"/>
        <v>0</v>
      </c>
      <c r="AZ69" s="101">
        <f t="shared" si="72"/>
        <v>0</v>
      </c>
      <c r="BA69" s="101">
        <f t="shared" si="72"/>
        <v>0</v>
      </c>
      <c r="BB69" s="102">
        <f t="shared" si="72"/>
        <v>0</v>
      </c>
      <c r="BC69" s="96">
        <f t="shared" si="72"/>
        <v>0</v>
      </c>
      <c r="BD69" s="96">
        <f t="shared" si="72"/>
        <v>0</v>
      </c>
      <c r="BE69" s="98">
        <f t="shared" si="72"/>
        <v>0</v>
      </c>
      <c r="BF69" s="190">
        <f t="shared" si="72"/>
        <v>0</v>
      </c>
      <c r="BG69" s="190">
        <f t="shared" si="72"/>
        <v>0</v>
      </c>
      <c r="BH69" s="13"/>
    </row>
    <row r="70" spans="1:1003" s="28" customFormat="1" ht="11.25" customHeight="1" x14ac:dyDescent="0.2">
      <c r="A70" s="99"/>
      <c r="B70" s="387" t="s">
        <v>70</v>
      </c>
      <c r="C70" s="387"/>
      <c r="D70" s="387"/>
      <c r="E70" s="387"/>
      <c r="F70" s="387"/>
      <c r="G70" s="387"/>
      <c r="H70" s="387"/>
      <c r="I70" s="387"/>
      <c r="J70" s="387"/>
      <c r="K70" s="96"/>
      <c r="L70" s="96"/>
      <c r="M70" s="96"/>
      <c r="N70" s="96" t="s">
        <v>48</v>
      </c>
      <c r="O70" s="96"/>
      <c r="P70" s="96"/>
      <c r="Q70" s="238"/>
      <c r="R70" s="238">
        <v>6</v>
      </c>
      <c r="S70" s="239">
        <v>3</v>
      </c>
      <c r="T70" s="232"/>
      <c r="U70" s="100"/>
      <c r="V70" s="101"/>
      <c r="W70" s="102"/>
      <c r="X70" s="102"/>
      <c r="Y70" s="102"/>
      <c r="Z70" s="102"/>
      <c r="AA70" s="102"/>
      <c r="AB70" s="101"/>
      <c r="AC70" s="103"/>
      <c r="AD70" s="96"/>
      <c r="AE70" s="96"/>
      <c r="AF70" s="96"/>
      <c r="AG70" s="96"/>
      <c r="AH70" s="96"/>
      <c r="AI70" s="103"/>
      <c r="AJ70" s="96"/>
      <c r="AK70" s="96"/>
      <c r="AL70" s="96"/>
      <c r="AM70" s="96"/>
      <c r="AN70" s="281"/>
      <c r="AO70" s="282"/>
      <c r="AP70" s="281"/>
      <c r="AQ70" s="281"/>
      <c r="AR70" s="281"/>
      <c r="AS70" s="281"/>
      <c r="AT70" s="282"/>
      <c r="AU70" s="281"/>
      <c r="AV70" s="281"/>
      <c r="AW70" s="96"/>
      <c r="AX70" s="97"/>
      <c r="AY70" s="103"/>
      <c r="AZ70" s="96"/>
      <c r="BA70" s="96"/>
      <c r="BB70" s="98"/>
      <c r="BC70" s="96"/>
      <c r="BD70" s="103"/>
      <c r="BE70" s="98"/>
      <c r="BF70" s="190"/>
      <c r="BG70" s="190"/>
      <c r="BH70" s="13"/>
    </row>
    <row r="71" spans="1:1003" s="28" customFormat="1" ht="12.6" customHeight="1" x14ac:dyDescent="0.2">
      <c r="A71" s="74" t="s">
        <v>75</v>
      </c>
      <c r="B71" s="388" t="s">
        <v>228</v>
      </c>
      <c r="C71" s="388"/>
      <c r="D71" s="388"/>
      <c r="E71" s="388"/>
      <c r="F71" s="388"/>
      <c r="G71" s="388"/>
      <c r="H71" s="388"/>
      <c r="I71" s="388"/>
      <c r="J71" s="388"/>
      <c r="K71" s="22"/>
      <c r="L71" s="266"/>
      <c r="M71" s="266"/>
      <c r="N71" s="226" t="s">
        <v>49</v>
      </c>
      <c r="O71" s="182"/>
      <c r="P71" s="175"/>
      <c r="Q71" s="238">
        <f>R71+S71+U71+V71</f>
        <v>252</v>
      </c>
      <c r="R71" s="275"/>
      <c r="S71" s="276"/>
      <c r="T71" s="300">
        <f t="shared" ref="T71" si="73">U71+V71</f>
        <v>252</v>
      </c>
      <c r="U71" s="252">
        <f t="shared" ref="U71" si="74">V71*0.5</f>
        <v>84</v>
      </c>
      <c r="V71" s="181">
        <f>AD71+AJ71+AP71+AU71+AZ71+BE71</f>
        <v>168</v>
      </c>
      <c r="W71" s="76">
        <f t="shared" ref="W71:W73" si="75">V71-X71-Z71-Y71</f>
        <v>98</v>
      </c>
      <c r="X71" s="76"/>
      <c r="Y71" s="76">
        <v>70</v>
      </c>
      <c r="Z71" s="76"/>
      <c r="AA71" s="76">
        <f>AF71+AL71+AQ71+AV71+BA71+BF71</f>
        <v>0</v>
      </c>
      <c r="AB71" s="104">
        <f>AD71+AF71+AG71</f>
        <v>0</v>
      </c>
      <c r="AC71" s="47"/>
      <c r="AD71" s="266"/>
      <c r="AE71" s="266"/>
      <c r="AF71" s="266"/>
      <c r="AG71" s="266"/>
      <c r="AH71" s="104">
        <f>AJ71+AL71+AM71</f>
        <v>0</v>
      </c>
      <c r="AI71" s="47"/>
      <c r="AJ71" s="266"/>
      <c r="AK71" s="266"/>
      <c r="AL71" s="266"/>
      <c r="AM71" s="48"/>
      <c r="AN71" s="185">
        <f>AP71+AQ71+AR71</f>
        <v>50</v>
      </c>
      <c r="AO71" s="272"/>
      <c r="AP71" s="185">
        <v>50</v>
      </c>
      <c r="AQ71" s="185"/>
      <c r="AR71" s="185"/>
      <c r="AS71" s="185">
        <f>AU71+AV71+AW71</f>
        <v>118</v>
      </c>
      <c r="AT71" s="272"/>
      <c r="AU71" s="185">
        <v>118</v>
      </c>
      <c r="AV71" s="185"/>
      <c r="AW71" s="46"/>
      <c r="AX71" s="108">
        <f>AZ71+BA71+BB71</f>
        <v>0</v>
      </c>
      <c r="AY71" s="47"/>
      <c r="AZ71" s="266"/>
      <c r="BA71" s="266"/>
      <c r="BB71" s="48"/>
      <c r="BC71" s="266">
        <f>BE71+BF71+BG71</f>
        <v>0</v>
      </c>
      <c r="BD71" s="47"/>
      <c r="BE71" s="76"/>
      <c r="BF71" s="185"/>
      <c r="BG71" s="185"/>
    </row>
    <row r="72" spans="1:1003" s="28" customFormat="1" ht="12" customHeight="1" x14ac:dyDescent="0.2">
      <c r="A72" s="74" t="s">
        <v>200</v>
      </c>
      <c r="B72" s="391" t="s">
        <v>12</v>
      </c>
      <c r="C72" s="391"/>
      <c r="D72" s="391"/>
      <c r="E72" s="391"/>
      <c r="F72" s="391"/>
      <c r="G72" s="391"/>
      <c r="H72" s="391"/>
      <c r="I72" s="391"/>
      <c r="J72" s="391"/>
      <c r="K72" s="48"/>
      <c r="L72" s="185"/>
      <c r="M72" s="185"/>
      <c r="N72" s="226" t="s">
        <v>49</v>
      </c>
      <c r="O72" s="170"/>
      <c r="P72" s="170"/>
      <c r="Q72" s="277">
        <f>AA72</f>
        <v>144</v>
      </c>
      <c r="R72" s="238"/>
      <c r="S72" s="239"/>
      <c r="T72" s="239"/>
      <c r="U72" s="274"/>
      <c r="V72" s="264"/>
      <c r="W72" s="76"/>
      <c r="X72" s="76"/>
      <c r="Y72" s="76"/>
      <c r="Z72" s="76"/>
      <c r="AA72" s="76">
        <f>AF72+AL72+AQ72+AV72+BA72+BF72</f>
        <v>144</v>
      </c>
      <c r="AB72" s="185"/>
      <c r="AC72" s="272"/>
      <c r="AD72" s="185"/>
      <c r="AE72" s="185"/>
      <c r="AF72" s="185"/>
      <c r="AG72" s="185"/>
      <c r="AH72" s="185"/>
      <c r="AI72" s="272"/>
      <c r="AJ72" s="185"/>
      <c r="AK72" s="185"/>
      <c r="AL72" s="185"/>
      <c r="AM72" s="187"/>
      <c r="AN72" s="185">
        <f>AP72+AQ72+AR72</f>
        <v>72</v>
      </c>
      <c r="AO72" s="272"/>
      <c r="AP72" s="185"/>
      <c r="AQ72" s="185">
        <v>72</v>
      </c>
      <c r="AR72" s="185"/>
      <c r="AS72" s="185">
        <f>AU72+AV72+AW72</f>
        <v>72</v>
      </c>
      <c r="AT72" s="272"/>
      <c r="AU72" s="185"/>
      <c r="AV72" s="185">
        <v>72</v>
      </c>
      <c r="AW72" s="280"/>
      <c r="AX72" s="185"/>
      <c r="AY72" s="272"/>
      <c r="AZ72" s="185"/>
      <c r="BA72" s="185"/>
      <c r="BB72" s="185"/>
      <c r="BC72" s="185"/>
      <c r="BD72" s="272"/>
      <c r="BE72" s="265"/>
      <c r="BF72" s="185"/>
      <c r="BG72" s="185"/>
    </row>
    <row r="73" spans="1:1003" ht="11.25" customHeight="1" x14ac:dyDescent="0.2">
      <c r="A73" s="107" t="s">
        <v>76</v>
      </c>
      <c r="B73" s="389" t="s">
        <v>13</v>
      </c>
      <c r="C73" s="389"/>
      <c r="D73" s="389"/>
      <c r="E73" s="389"/>
      <c r="F73" s="389"/>
      <c r="G73" s="389"/>
      <c r="H73" s="389"/>
      <c r="I73" s="389"/>
      <c r="J73" s="389"/>
      <c r="K73" s="30"/>
      <c r="L73" s="104"/>
      <c r="M73" s="104"/>
      <c r="N73" s="226" t="s">
        <v>49</v>
      </c>
      <c r="O73" s="123"/>
      <c r="P73" s="273"/>
      <c r="Q73" s="277">
        <f>AA73</f>
        <v>180</v>
      </c>
      <c r="R73" s="277"/>
      <c r="S73" s="263">
        <f>AC73+AI73+AO73+AT73+AY73+BD73</f>
        <v>0</v>
      </c>
      <c r="T73" s="263"/>
      <c r="U73" s="75">
        <f>AG73+AM73+AR73+AW73+BB73+BG73</f>
        <v>0</v>
      </c>
      <c r="V73" s="22">
        <f>AD73+AJ73+AP73+AU73+AZ73+BE73</f>
        <v>0</v>
      </c>
      <c r="W73" s="76">
        <f t="shared" si="75"/>
        <v>0</v>
      </c>
      <c r="X73" s="76"/>
      <c r="Y73" s="76"/>
      <c r="Z73" s="76"/>
      <c r="AA73" s="76">
        <f>AF73+AL73+AQ73+AV73+BA73+BF73</f>
        <v>180</v>
      </c>
      <c r="AB73" s="104">
        <f>AD73+AF73+AG73</f>
        <v>0</v>
      </c>
      <c r="AC73" s="271"/>
      <c r="AD73" s="104"/>
      <c r="AE73" s="104"/>
      <c r="AF73" s="104"/>
      <c r="AG73" s="104"/>
      <c r="AH73" s="104">
        <f>AJ73+AL73+AM73</f>
        <v>0</v>
      </c>
      <c r="AI73" s="271"/>
      <c r="AJ73" s="104"/>
      <c r="AK73" s="104"/>
      <c r="AL73" s="104"/>
      <c r="AM73" s="123"/>
      <c r="AN73" s="185">
        <f>AP73+AQ73+AR73</f>
        <v>0</v>
      </c>
      <c r="AO73" s="272"/>
      <c r="AP73" s="185"/>
      <c r="AQ73" s="185"/>
      <c r="AR73" s="185"/>
      <c r="AS73" s="185">
        <f>AU73+AV73+AW73</f>
        <v>180</v>
      </c>
      <c r="AT73" s="272"/>
      <c r="AU73" s="185"/>
      <c r="AV73" s="185">
        <v>180</v>
      </c>
      <c r="AW73" s="108"/>
      <c r="AX73" s="108">
        <f>AZ73+BA73+BB73</f>
        <v>0</v>
      </c>
      <c r="AY73" s="271"/>
      <c r="AZ73" s="104"/>
      <c r="BA73" s="104"/>
      <c r="BB73" s="123"/>
      <c r="BC73" s="104">
        <f>BE73+BF73+BG73</f>
        <v>0</v>
      </c>
      <c r="BD73" s="271"/>
      <c r="BE73" s="48"/>
      <c r="BF73" s="185"/>
      <c r="BG73" s="185"/>
      <c r="BH73" s="28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</row>
    <row r="74" spans="1:1003" s="28" customFormat="1" ht="23.25" customHeight="1" x14ac:dyDescent="0.2">
      <c r="A74" s="93" t="s">
        <v>77</v>
      </c>
      <c r="B74" s="394" t="s">
        <v>202</v>
      </c>
      <c r="C74" s="394"/>
      <c r="D74" s="394"/>
      <c r="E74" s="394"/>
      <c r="F74" s="394"/>
      <c r="G74" s="394"/>
      <c r="H74" s="394"/>
      <c r="I74" s="394"/>
      <c r="J74" s="394"/>
      <c r="K74" s="402" t="s">
        <v>48</v>
      </c>
      <c r="L74" s="402"/>
      <c r="M74" s="402"/>
      <c r="N74" s="402"/>
      <c r="O74" s="402"/>
      <c r="P74" s="405"/>
      <c r="Q74" s="94">
        <f>SUM(Q75:Q78)+S75</f>
        <v>612</v>
      </c>
      <c r="R74" s="94">
        <f t="shared" ref="R74:S74" si="76">SUM(R75:R78)</f>
        <v>12</v>
      </c>
      <c r="S74" s="95">
        <f t="shared" si="76"/>
        <v>6</v>
      </c>
      <c r="T74" s="95"/>
      <c r="U74" s="95">
        <f t="shared" ref="U74:AD74" si="77">SUM(U75:U78)</f>
        <v>70</v>
      </c>
      <c r="V74" s="95">
        <f t="shared" si="77"/>
        <v>140</v>
      </c>
      <c r="W74" s="95">
        <f t="shared" si="77"/>
        <v>44</v>
      </c>
      <c r="X74" s="95">
        <f t="shared" si="77"/>
        <v>0</v>
      </c>
      <c r="Y74" s="95">
        <f t="shared" si="77"/>
        <v>96</v>
      </c>
      <c r="Z74" s="95">
        <f t="shared" si="77"/>
        <v>0</v>
      </c>
      <c r="AA74" s="95">
        <f t="shared" si="77"/>
        <v>396</v>
      </c>
      <c r="AB74" s="96">
        <f t="shared" si="77"/>
        <v>0</v>
      </c>
      <c r="AC74" s="96">
        <f t="shared" si="77"/>
        <v>0</v>
      </c>
      <c r="AD74" s="96">
        <f t="shared" si="77"/>
        <v>0</v>
      </c>
      <c r="AE74" s="96"/>
      <c r="AF74" s="96">
        <f t="shared" ref="AF74:AJ74" si="78">SUM(AF75:AF78)</f>
        <v>0</v>
      </c>
      <c r="AG74" s="96">
        <f t="shared" si="78"/>
        <v>0</v>
      </c>
      <c r="AH74" s="96">
        <f t="shared" si="78"/>
        <v>0</v>
      </c>
      <c r="AI74" s="96">
        <f t="shared" si="78"/>
        <v>0</v>
      </c>
      <c r="AJ74" s="96">
        <f t="shared" si="78"/>
        <v>0</v>
      </c>
      <c r="AK74" s="96"/>
      <c r="AL74" s="96">
        <f t="shared" ref="AL74:BG74" si="79">SUM(AL75:AL78)</f>
        <v>0</v>
      </c>
      <c r="AM74" s="96">
        <f t="shared" si="79"/>
        <v>0</v>
      </c>
      <c r="AN74" s="101">
        <f t="shared" si="79"/>
        <v>0</v>
      </c>
      <c r="AO74" s="101">
        <f t="shared" si="79"/>
        <v>0</v>
      </c>
      <c r="AP74" s="101">
        <f t="shared" si="79"/>
        <v>0</v>
      </c>
      <c r="AQ74" s="101">
        <f t="shared" si="79"/>
        <v>0</v>
      </c>
      <c r="AR74" s="101">
        <f t="shared" si="79"/>
        <v>0</v>
      </c>
      <c r="AS74" s="101">
        <f t="shared" si="79"/>
        <v>0</v>
      </c>
      <c r="AT74" s="101">
        <f t="shared" si="79"/>
        <v>0</v>
      </c>
      <c r="AU74" s="101">
        <f t="shared" si="79"/>
        <v>0</v>
      </c>
      <c r="AV74" s="101">
        <f t="shared" si="79"/>
        <v>0</v>
      </c>
      <c r="AW74" s="96">
        <f t="shared" si="79"/>
        <v>0</v>
      </c>
      <c r="AX74" s="97">
        <f t="shared" si="79"/>
        <v>536</v>
      </c>
      <c r="AY74" s="96">
        <v>6</v>
      </c>
      <c r="AZ74" s="96">
        <f t="shared" si="79"/>
        <v>140</v>
      </c>
      <c r="BA74" s="96">
        <f t="shared" si="79"/>
        <v>396</v>
      </c>
      <c r="BB74" s="98">
        <f t="shared" si="79"/>
        <v>0</v>
      </c>
      <c r="BC74" s="96">
        <f t="shared" si="79"/>
        <v>0</v>
      </c>
      <c r="BD74" s="96">
        <f t="shared" si="79"/>
        <v>0</v>
      </c>
      <c r="BE74" s="98">
        <f t="shared" si="79"/>
        <v>0</v>
      </c>
      <c r="BF74" s="190">
        <f t="shared" si="79"/>
        <v>0</v>
      </c>
      <c r="BG74" s="190">
        <f t="shared" si="79"/>
        <v>0</v>
      </c>
    </row>
    <row r="75" spans="1:1003" s="180" customFormat="1" ht="11.25" customHeight="1" x14ac:dyDescent="0.2">
      <c r="A75" s="109"/>
      <c r="B75" s="387" t="s">
        <v>70</v>
      </c>
      <c r="C75" s="387"/>
      <c r="D75" s="387"/>
      <c r="E75" s="387"/>
      <c r="F75" s="387"/>
      <c r="G75" s="387"/>
      <c r="H75" s="387"/>
      <c r="I75" s="387"/>
      <c r="J75" s="387"/>
      <c r="K75" s="96"/>
      <c r="L75" s="96"/>
      <c r="M75" s="96"/>
      <c r="N75" s="96"/>
      <c r="O75" s="96" t="s">
        <v>48</v>
      </c>
      <c r="P75" s="96"/>
      <c r="Q75" s="68"/>
      <c r="R75" s="68">
        <v>12</v>
      </c>
      <c r="S75" s="69">
        <v>6</v>
      </c>
      <c r="T75" s="69"/>
      <c r="U75" s="110"/>
      <c r="V75" s="111"/>
      <c r="W75" s="112"/>
      <c r="X75" s="112"/>
      <c r="Y75" s="112"/>
      <c r="Z75" s="112"/>
      <c r="AA75" s="112"/>
      <c r="AB75" s="112"/>
      <c r="AC75" s="113"/>
      <c r="AD75" s="111"/>
      <c r="AE75" s="111"/>
      <c r="AF75" s="111"/>
      <c r="AG75" s="111"/>
      <c r="AH75" s="111"/>
      <c r="AI75" s="113"/>
      <c r="AJ75" s="111"/>
      <c r="AK75" s="111"/>
      <c r="AL75" s="111"/>
      <c r="AM75" s="111"/>
      <c r="AN75" s="111"/>
      <c r="AO75" s="113"/>
      <c r="AP75" s="111"/>
      <c r="AQ75" s="111"/>
      <c r="AR75" s="111"/>
      <c r="AS75" s="111"/>
      <c r="AT75" s="113"/>
      <c r="AU75" s="111"/>
      <c r="AV75" s="111"/>
      <c r="AW75" s="111"/>
      <c r="AX75" s="114"/>
      <c r="AY75" s="103">
        <v>6</v>
      </c>
      <c r="AZ75" s="111"/>
      <c r="BA75" s="111"/>
      <c r="BB75" s="112"/>
      <c r="BC75" s="111"/>
      <c r="BD75" s="103"/>
      <c r="BE75" s="112"/>
      <c r="BF75" s="191"/>
      <c r="BG75" s="191"/>
      <c r="BH75" s="13"/>
    </row>
    <row r="76" spans="1:1003" s="180" customFormat="1" ht="17.45" customHeight="1" x14ac:dyDescent="0.2">
      <c r="A76" s="74" t="s">
        <v>78</v>
      </c>
      <c r="B76" s="395" t="s">
        <v>203</v>
      </c>
      <c r="C76" s="395"/>
      <c r="D76" s="395"/>
      <c r="E76" s="395"/>
      <c r="F76" s="395"/>
      <c r="G76" s="395"/>
      <c r="H76" s="395"/>
      <c r="I76" s="395"/>
      <c r="J76" s="395"/>
      <c r="K76" s="183"/>
      <c r="L76" s="183"/>
      <c r="M76" s="183"/>
      <c r="N76" s="183"/>
      <c r="O76" s="185" t="s">
        <v>212</v>
      </c>
      <c r="P76" s="183"/>
      <c r="Q76" s="68">
        <f t="shared" ref="Q76" si="80">R76+S76+U76+V76</f>
        <v>210</v>
      </c>
      <c r="R76" s="68"/>
      <c r="S76" s="69">
        <v>0</v>
      </c>
      <c r="T76" s="300">
        <f t="shared" ref="T76" si="81">U76+V76</f>
        <v>210</v>
      </c>
      <c r="U76" s="252">
        <f t="shared" ref="U76" si="82">V76*0.5</f>
        <v>70</v>
      </c>
      <c r="V76" s="181">
        <f>AD76+AJ76+AP76+AU76+AZ76+BE76</f>
        <v>140</v>
      </c>
      <c r="W76" s="76">
        <f t="shared" ref="W76:W78" si="83">V76-X76-Z76-Y76</f>
        <v>44</v>
      </c>
      <c r="X76" s="76"/>
      <c r="Y76" s="76">
        <v>96</v>
      </c>
      <c r="Z76" s="76"/>
      <c r="AA76" s="76">
        <f>AF76+AL76+AQ76+AV76+BA76+BF76</f>
        <v>0</v>
      </c>
      <c r="AB76" s="77">
        <f>AD76+AF76+AG76</f>
        <v>0</v>
      </c>
      <c r="AC76" s="78"/>
      <c r="AD76" s="181"/>
      <c r="AE76" s="181"/>
      <c r="AF76" s="181"/>
      <c r="AG76" s="181"/>
      <c r="AH76" s="77">
        <f>AJ76+AL76+AM76</f>
        <v>0</v>
      </c>
      <c r="AI76" s="78"/>
      <c r="AJ76" s="181"/>
      <c r="AK76" s="181"/>
      <c r="AL76" s="181"/>
      <c r="AM76" s="181"/>
      <c r="AN76" s="77">
        <f>AP76+AQ76+AR76</f>
        <v>0</v>
      </c>
      <c r="AO76" s="78"/>
      <c r="AP76" s="181"/>
      <c r="AQ76" s="181"/>
      <c r="AR76" s="181"/>
      <c r="AS76" s="77">
        <f>AU76+AV76+AW76</f>
        <v>0</v>
      </c>
      <c r="AT76" s="78"/>
      <c r="AU76" s="181"/>
      <c r="AV76" s="181"/>
      <c r="AW76" s="181"/>
      <c r="AX76" s="80">
        <f>AZ76+BA76+BB76</f>
        <v>140</v>
      </c>
      <c r="AY76" s="78">
        <v>0</v>
      </c>
      <c r="AZ76" s="181">
        <v>140</v>
      </c>
      <c r="BA76" s="181"/>
      <c r="BB76" s="76"/>
      <c r="BC76" s="211"/>
      <c r="BD76" s="78"/>
      <c r="BE76" s="76"/>
      <c r="BF76" s="185"/>
      <c r="BG76" s="185"/>
      <c r="BH76" s="13"/>
    </row>
    <row r="77" spans="1:1003" s="180" customFormat="1" ht="11.25" customHeight="1" x14ac:dyDescent="0.2">
      <c r="A77" s="74" t="s">
        <v>79</v>
      </c>
      <c r="B77" s="393" t="s">
        <v>12</v>
      </c>
      <c r="C77" s="393"/>
      <c r="D77" s="393"/>
      <c r="E77" s="393"/>
      <c r="F77" s="393"/>
      <c r="G77" s="393"/>
      <c r="H77" s="393"/>
      <c r="I77" s="393"/>
      <c r="J77" s="393"/>
      <c r="K77" s="185"/>
      <c r="L77" s="185"/>
      <c r="M77" s="185"/>
      <c r="N77" s="185"/>
      <c r="O77" s="185" t="s">
        <v>212</v>
      </c>
      <c r="P77" s="185"/>
      <c r="Q77" s="68">
        <f>AA77</f>
        <v>216</v>
      </c>
      <c r="R77" s="68"/>
      <c r="S77" s="69">
        <f>AC77+AI77+AO77+AT77+AY77+BD77</f>
        <v>0</v>
      </c>
      <c r="T77" s="69"/>
      <c r="U77" s="75">
        <f>AG77+AM77+AR77+AW77+BB77+BG77</f>
        <v>0</v>
      </c>
      <c r="V77" s="181">
        <f>AD77+AJ77+AP77+AU77+AZ77+BE77</f>
        <v>0</v>
      </c>
      <c r="W77" s="76">
        <f t="shared" si="83"/>
        <v>0</v>
      </c>
      <c r="X77" s="76"/>
      <c r="Y77" s="76"/>
      <c r="Z77" s="76"/>
      <c r="AA77" s="76">
        <f>AF77+AL77+AQ77+AV77+BA77+BF77</f>
        <v>216</v>
      </c>
      <c r="AB77" s="77">
        <f>AD77+AF77+AG77</f>
        <v>0</v>
      </c>
      <c r="AC77" s="78"/>
      <c r="AD77" s="181"/>
      <c r="AE77" s="181"/>
      <c r="AF77" s="181"/>
      <c r="AG77" s="181"/>
      <c r="AH77" s="77">
        <f>AJ77+AL77+AM77</f>
        <v>0</v>
      </c>
      <c r="AI77" s="78"/>
      <c r="AJ77" s="181"/>
      <c r="AK77" s="181"/>
      <c r="AL77" s="181"/>
      <c r="AM77" s="181"/>
      <c r="AN77" s="77">
        <f>AP77+AQ77+AR77</f>
        <v>0</v>
      </c>
      <c r="AO77" s="78"/>
      <c r="AP77" s="181"/>
      <c r="AQ77" s="181"/>
      <c r="AR77" s="181"/>
      <c r="AS77" s="77">
        <f>AU77+AV77+AW77</f>
        <v>0</v>
      </c>
      <c r="AT77" s="78"/>
      <c r="AU77" s="181"/>
      <c r="AV77" s="181"/>
      <c r="AW77" s="181"/>
      <c r="AX77" s="80">
        <f>AZ77+BA77+BB77</f>
        <v>216</v>
      </c>
      <c r="AY77" s="78"/>
      <c r="AZ77" s="181"/>
      <c r="BA77" s="181">
        <v>216</v>
      </c>
      <c r="BB77" s="76"/>
      <c r="BC77" s="185"/>
      <c r="BD77" s="267"/>
      <c r="BE77" s="76"/>
      <c r="BF77" s="185"/>
      <c r="BG77" s="185"/>
      <c r="BH77" s="13"/>
    </row>
    <row r="78" spans="1:1003" s="180" customFormat="1" ht="14.25" customHeight="1" x14ac:dyDescent="0.2">
      <c r="A78" s="74" t="s">
        <v>80</v>
      </c>
      <c r="B78" s="393" t="s">
        <v>13</v>
      </c>
      <c r="C78" s="393"/>
      <c r="D78" s="393"/>
      <c r="E78" s="393"/>
      <c r="F78" s="393"/>
      <c r="G78" s="393"/>
      <c r="H78" s="393"/>
      <c r="I78" s="393"/>
      <c r="J78" s="393"/>
      <c r="K78" s="185"/>
      <c r="L78" s="185"/>
      <c r="M78" s="185"/>
      <c r="N78" s="185"/>
      <c r="O78" s="185" t="s">
        <v>212</v>
      </c>
      <c r="P78" s="185"/>
      <c r="Q78" s="68">
        <f>AA78</f>
        <v>180</v>
      </c>
      <c r="R78" s="68"/>
      <c r="S78" s="69">
        <f>AC78+AI78+AO78+AT78+AY78+BD78</f>
        <v>0</v>
      </c>
      <c r="T78" s="69"/>
      <c r="U78" s="75">
        <f>AG78+AM78+AR78+AW78+BB78+BG78</f>
        <v>0</v>
      </c>
      <c r="V78" s="181">
        <f>AD78+AJ78+AP78+AU78+AZ78+BE78</f>
        <v>0</v>
      </c>
      <c r="W78" s="76">
        <f t="shared" si="83"/>
        <v>0</v>
      </c>
      <c r="X78" s="76"/>
      <c r="Y78" s="76"/>
      <c r="Z78" s="76"/>
      <c r="AA78" s="76">
        <f>AF78+AL78+AQ78+AV78+BA78+BF78</f>
        <v>180</v>
      </c>
      <c r="AB78" s="77">
        <f>AD78+AF78+AG78</f>
        <v>0</v>
      </c>
      <c r="AC78" s="78"/>
      <c r="AD78" s="181"/>
      <c r="AE78" s="181"/>
      <c r="AF78" s="181"/>
      <c r="AG78" s="181"/>
      <c r="AH78" s="77">
        <f>AJ78+AL78+AM78</f>
        <v>0</v>
      </c>
      <c r="AI78" s="78"/>
      <c r="AJ78" s="181"/>
      <c r="AK78" s="181"/>
      <c r="AL78" s="181"/>
      <c r="AM78" s="181"/>
      <c r="AN78" s="77">
        <f>AP78+AQ78+AR78</f>
        <v>0</v>
      </c>
      <c r="AO78" s="78"/>
      <c r="AP78" s="181"/>
      <c r="AQ78" s="181"/>
      <c r="AR78" s="181"/>
      <c r="AS78" s="77">
        <f>AU78+AV78+AW78</f>
        <v>0</v>
      </c>
      <c r="AT78" s="78"/>
      <c r="AU78" s="181"/>
      <c r="AV78" s="181"/>
      <c r="AW78" s="181"/>
      <c r="AX78" s="80">
        <f>AZ78+BA78+BB78</f>
        <v>180</v>
      </c>
      <c r="AY78" s="78"/>
      <c r="AZ78" s="181"/>
      <c r="BA78" s="181">
        <v>180</v>
      </c>
      <c r="BB78" s="76"/>
      <c r="BC78" s="185"/>
      <c r="BD78" s="267"/>
      <c r="BE78" s="76"/>
      <c r="BF78" s="185"/>
      <c r="BG78" s="185"/>
      <c r="BH78" s="13"/>
    </row>
    <row r="79" spans="1:1003" s="28" customFormat="1" ht="23.25" customHeight="1" x14ac:dyDescent="0.2">
      <c r="A79" s="93" t="s">
        <v>81</v>
      </c>
      <c r="B79" s="394" t="s">
        <v>204</v>
      </c>
      <c r="C79" s="394"/>
      <c r="D79" s="394"/>
      <c r="E79" s="394"/>
      <c r="F79" s="394"/>
      <c r="G79" s="394"/>
      <c r="H79" s="394"/>
      <c r="I79" s="394"/>
      <c r="J79" s="394"/>
      <c r="K79" s="426" t="s">
        <v>48</v>
      </c>
      <c r="L79" s="426"/>
      <c r="M79" s="426"/>
      <c r="N79" s="426"/>
      <c r="O79" s="426"/>
      <c r="P79" s="426"/>
      <c r="Q79" s="94">
        <f>SUM(Q80:Q83)+S80</f>
        <v>753</v>
      </c>
      <c r="R79" s="94">
        <f t="shared" ref="R79:BG79" si="84">SUM(R80:R83)</f>
        <v>12</v>
      </c>
      <c r="S79" s="95">
        <f t="shared" si="84"/>
        <v>6</v>
      </c>
      <c r="T79" s="95"/>
      <c r="U79" s="95">
        <f t="shared" si="84"/>
        <v>93</v>
      </c>
      <c r="V79" s="95">
        <f t="shared" si="84"/>
        <v>186</v>
      </c>
      <c r="W79" s="95">
        <f t="shared" si="84"/>
        <v>42</v>
      </c>
      <c r="X79" s="95">
        <f t="shared" si="84"/>
        <v>0</v>
      </c>
      <c r="Y79" s="95">
        <f t="shared" si="84"/>
        <v>144</v>
      </c>
      <c r="Z79" s="95">
        <f t="shared" si="84"/>
        <v>0</v>
      </c>
      <c r="AA79" s="95">
        <f t="shared" si="84"/>
        <v>468</v>
      </c>
      <c r="AB79" s="96">
        <f t="shared" si="84"/>
        <v>0</v>
      </c>
      <c r="AC79" s="96">
        <f t="shared" si="84"/>
        <v>0</v>
      </c>
      <c r="AD79" s="96">
        <f t="shared" si="84"/>
        <v>0</v>
      </c>
      <c r="AE79" s="96"/>
      <c r="AF79" s="96">
        <f t="shared" si="84"/>
        <v>0</v>
      </c>
      <c r="AG79" s="96">
        <f t="shared" si="84"/>
        <v>0</v>
      </c>
      <c r="AH79" s="96">
        <f t="shared" si="84"/>
        <v>0</v>
      </c>
      <c r="AI79" s="96">
        <f t="shared" si="84"/>
        <v>0</v>
      </c>
      <c r="AJ79" s="96">
        <f t="shared" si="84"/>
        <v>0</v>
      </c>
      <c r="AK79" s="96"/>
      <c r="AL79" s="96">
        <f t="shared" si="84"/>
        <v>0</v>
      </c>
      <c r="AM79" s="96">
        <f t="shared" si="84"/>
        <v>0</v>
      </c>
      <c r="AN79" s="96">
        <f t="shared" si="84"/>
        <v>0</v>
      </c>
      <c r="AO79" s="96">
        <f t="shared" si="84"/>
        <v>0</v>
      </c>
      <c r="AP79" s="96">
        <f t="shared" si="84"/>
        <v>0</v>
      </c>
      <c r="AQ79" s="96">
        <f t="shared" si="84"/>
        <v>0</v>
      </c>
      <c r="AR79" s="96">
        <f t="shared" si="84"/>
        <v>0</v>
      </c>
      <c r="AS79" s="96">
        <f t="shared" si="84"/>
        <v>0</v>
      </c>
      <c r="AT79" s="96">
        <f t="shared" si="84"/>
        <v>0</v>
      </c>
      <c r="AU79" s="96">
        <f t="shared" si="84"/>
        <v>0</v>
      </c>
      <c r="AV79" s="96">
        <f t="shared" si="84"/>
        <v>0</v>
      </c>
      <c r="AW79" s="96">
        <f t="shared" si="84"/>
        <v>0</v>
      </c>
      <c r="AX79" s="97">
        <f t="shared" si="84"/>
        <v>0</v>
      </c>
      <c r="AY79" s="96">
        <f t="shared" si="84"/>
        <v>0</v>
      </c>
      <c r="AZ79" s="96">
        <f t="shared" si="84"/>
        <v>0</v>
      </c>
      <c r="BA79" s="96">
        <f t="shared" si="84"/>
        <v>0</v>
      </c>
      <c r="BB79" s="98">
        <f t="shared" si="84"/>
        <v>0</v>
      </c>
      <c r="BC79" s="101">
        <f t="shared" si="84"/>
        <v>654</v>
      </c>
      <c r="BD79" s="96">
        <v>6</v>
      </c>
      <c r="BE79" s="98">
        <f t="shared" si="84"/>
        <v>186</v>
      </c>
      <c r="BF79" s="190">
        <f t="shared" si="84"/>
        <v>468</v>
      </c>
      <c r="BG79" s="190">
        <f t="shared" si="84"/>
        <v>0</v>
      </c>
    </row>
    <row r="80" spans="1:1003" ht="11.25" customHeight="1" x14ac:dyDescent="0.2">
      <c r="A80" s="109"/>
      <c r="B80" s="387" t="s">
        <v>70</v>
      </c>
      <c r="C80" s="387"/>
      <c r="D80" s="387"/>
      <c r="E80" s="387"/>
      <c r="F80" s="387"/>
      <c r="G80" s="387"/>
      <c r="H80" s="387"/>
      <c r="I80" s="387"/>
      <c r="J80" s="387"/>
      <c r="K80" s="190"/>
      <c r="L80" s="190"/>
      <c r="M80" s="190"/>
      <c r="N80" s="190"/>
      <c r="O80" s="190"/>
      <c r="P80" s="190" t="s">
        <v>211</v>
      </c>
      <c r="Q80" s="68"/>
      <c r="R80" s="68">
        <v>12</v>
      </c>
      <c r="S80" s="69">
        <v>6</v>
      </c>
      <c r="T80" s="69"/>
      <c r="U80" s="110"/>
      <c r="V80" s="111"/>
      <c r="W80" s="112"/>
      <c r="X80" s="112"/>
      <c r="Y80" s="112"/>
      <c r="Z80" s="112"/>
      <c r="AA80" s="112"/>
      <c r="AB80" s="112"/>
      <c r="AC80" s="113"/>
      <c r="AD80" s="111"/>
      <c r="AE80" s="111"/>
      <c r="AF80" s="111"/>
      <c r="AG80" s="111"/>
      <c r="AH80" s="111"/>
      <c r="AI80" s="113"/>
      <c r="AJ80" s="111"/>
      <c r="AK80" s="111"/>
      <c r="AL80" s="111"/>
      <c r="AM80" s="111"/>
      <c r="AN80" s="111"/>
      <c r="AO80" s="113"/>
      <c r="AP80" s="111"/>
      <c r="AQ80" s="111"/>
      <c r="AR80" s="111"/>
      <c r="AS80" s="111"/>
      <c r="AT80" s="113"/>
      <c r="AU80" s="111"/>
      <c r="AV80" s="111"/>
      <c r="AW80" s="111"/>
      <c r="AX80" s="114"/>
      <c r="AY80" s="103"/>
      <c r="AZ80" s="111"/>
      <c r="BA80" s="111"/>
      <c r="BB80" s="112"/>
      <c r="BC80" s="111"/>
      <c r="BD80" s="103">
        <v>6</v>
      </c>
      <c r="BE80" s="112"/>
      <c r="BF80" s="191"/>
      <c r="BG80" s="191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</row>
    <row r="81" spans="1:1003" ht="16.149999999999999" customHeight="1" x14ac:dyDescent="0.2">
      <c r="A81" s="74" t="s">
        <v>82</v>
      </c>
      <c r="B81" s="395" t="s">
        <v>205</v>
      </c>
      <c r="C81" s="395"/>
      <c r="D81" s="395"/>
      <c r="E81" s="395"/>
      <c r="F81" s="395"/>
      <c r="G81" s="395"/>
      <c r="H81" s="395"/>
      <c r="I81" s="395"/>
      <c r="J81" s="395"/>
      <c r="K81" s="185"/>
      <c r="L81" s="185"/>
      <c r="M81" s="185"/>
      <c r="N81" s="185"/>
      <c r="O81" s="185"/>
      <c r="P81" s="185" t="s">
        <v>212</v>
      </c>
      <c r="Q81" s="68">
        <f>R81+S81+U81+V81</f>
        <v>279</v>
      </c>
      <c r="R81" s="68"/>
      <c r="S81" s="69">
        <v>0</v>
      </c>
      <c r="T81" s="300">
        <f t="shared" ref="T81" si="85">U81+V81</f>
        <v>279</v>
      </c>
      <c r="U81" s="252">
        <f t="shared" ref="U81" si="86">V81*0.5</f>
        <v>93</v>
      </c>
      <c r="V81" s="22">
        <f>AD81+AJ81+AP81+AU81+AZ81+BE81</f>
        <v>186</v>
      </c>
      <c r="W81" s="76">
        <f t="shared" ref="W81:W83" si="87">V81-X81-Z81-Y81</f>
        <v>42</v>
      </c>
      <c r="X81" s="76"/>
      <c r="Y81" s="76">
        <v>144</v>
      </c>
      <c r="Z81" s="76"/>
      <c r="AA81" s="76">
        <f>AF81+AL81+AQ81+AV81+BA81+BF81</f>
        <v>0</v>
      </c>
      <c r="AB81" s="77">
        <f>AD81+AF81+AG81</f>
        <v>0</v>
      </c>
      <c r="AC81" s="78"/>
      <c r="AD81" s="22"/>
      <c r="AE81" s="178"/>
      <c r="AF81" s="22"/>
      <c r="AG81" s="22"/>
      <c r="AH81" s="77">
        <f>AJ81+AL81+AM81</f>
        <v>0</v>
      </c>
      <c r="AI81" s="78"/>
      <c r="AJ81" s="22"/>
      <c r="AK81" s="178"/>
      <c r="AL81" s="181"/>
      <c r="AM81" s="22"/>
      <c r="AN81" s="77">
        <f>AP81+AQ81+AR81</f>
        <v>0</v>
      </c>
      <c r="AO81" s="78"/>
      <c r="AP81" s="22"/>
      <c r="AQ81" s="22"/>
      <c r="AR81" s="22"/>
      <c r="AS81" s="77">
        <f>AU81+AV81+AW81</f>
        <v>0</v>
      </c>
      <c r="AT81" s="78"/>
      <c r="AU81" s="22"/>
      <c r="AV81" s="22"/>
      <c r="AW81" s="22"/>
      <c r="AX81" s="80"/>
      <c r="AY81" s="78"/>
      <c r="AZ81" s="22"/>
      <c r="BA81" s="22"/>
      <c r="BB81" s="76"/>
      <c r="BC81" s="185">
        <f>BE81+BF81+BG81</f>
        <v>186</v>
      </c>
      <c r="BD81" s="78">
        <v>0</v>
      </c>
      <c r="BE81" s="76">
        <v>186</v>
      </c>
      <c r="BF81" s="185"/>
      <c r="BG81" s="185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</row>
    <row r="82" spans="1:1003" ht="11.25" customHeight="1" x14ac:dyDescent="0.2">
      <c r="A82" s="74" t="s">
        <v>83</v>
      </c>
      <c r="B82" s="393" t="s">
        <v>12</v>
      </c>
      <c r="C82" s="393"/>
      <c r="D82" s="393"/>
      <c r="E82" s="393"/>
      <c r="F82" s="393"/>
      <c r="G82" s="393"/>
      <c r="H82" s="393"/>
      <c r="I82" s="393"/>
      <c r="J82" s="393"/>
      <c r="K82" s="185"/>
      <c r="L82" s="185"/>
      <c r="M82" s="185"/>
      <c r="N82" s="185"/>
      <c r="O82" s="185"/>
      <c r="P82" s="185" t="s">
        <v>212</v>
      </c>
      <c r="Q82" s="68">
        <f>AA82</f>
        <v>288</v>
      </c>
      <c r="R82" s="68"/>
      <c r="S82" s="69">
        <f>AC82+AI82+AO82+AT82+AY82+BD82</f>
        <v>0</v>
      </c>
      <c r="T82" s="69"/>
      <c r="U82" s="75">
        <f>AG82+AM82+AR82+AW82+BB82+BG82</f>
        <v>0</v>
      </c>
      <c r="V82" s="22">
        <f>AD82+AJ82+AP82+AU82+AZ82+BE82</f>
        <v>0</v>
      </c>
      <c r="W82" s="76">
        <f t="shared" si="87"/>
        <v>0</v>
      </c>
      <c r="X82" s="76"/>
      <c r="Y82" s="76"/>
      <c r="Z82" s="76"/>
      <c r="AA82" s="76">
        <f>AF82+AL82+AQ82+AV82+BA82+BF82</f>
        <v>288</v>
      </c>
      <c r="AB82" s="77">
        <f>AD82+AF82+AG82</f>
        <v>0</v>
      </c>
      <c r="AC82" s="78"/>
      <c r="AD82" s="22"/>
      <c r="AE82" s="178"/>
      <c r="AF82" s="22"/>
      <c r="AG82" s="22"/>
      <c r="AH82" s="77">
        <f>AJ82+AL82+AM82</f>
        <v>0</v>
      </c>
      <c r="AI82" s="78"/>
      <c r="AJ82" s="22"/>
      <c r="AK82" s="178"/>
      <c r="AL82" s="181"/>
      <c r="AM82" s="22"/>
      <c r="AN82" s="77">
        <f>AP82+AQ82+AR82</f>
        <v>0</v>
      </c>
      <c r="AO82" s="78"/>
      <c r="AP82" s="22"/>
      <c r="AQ82" s="22"/>
      <c r="AR82" s="22"/>
      <c r="AS82" s="77">
        <f>AU82+AV82+AW82</f>
        <v>0</v>
      </c>
      <c r="AT82" s="78"/>
      <c r="AU82" s="22"/>
      <c r="AV82" s="22"/>
      <c r="AW82" s="22"/>
      <c r="AX82" s="80">
        <f>AZ82+BA82+BB82</f>
        <v>0</v>
      </c>
      <c r="AY82" s="78"/>
      <c r="AZ82" s="22"/>
      <c r="BA82" s="22"/>
      <c r="BB82" s="76"/>
      <c r="BC82" s="185">
        <f>BE82+BF82+BG82</f>
        <v>288</v>
      </c>
      <c r="BD82" s="267"/>
      <c r="BE82" s="76"/>
      <c r="BF82" s="185">
        <v>288</v>
      </c>
      <c r="BG82" s="185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</row>
    <row r="83" spans="1:1003" ht="14.25" customHeight="1" x14ac:dyDescent="0.2">
      <c r="A83" s="74" t="s">
        <v>84</v>
      </c>
      <c r="B83" s="393" t="s">
        <v>13</v>
      </c>
      <c r="C83" s="393"/>
      <c r="D83" s="393"/>
      <c r="E83" s="393"/>
      <c r="F83" s="393"/>
      <c r="G83" s="393"/>
      <c r="H83" s="393"/>
      <c r="I83" s="393"/>
      <c r="J83" s="393"/>
      <c r="K83" s="185"/>
      <c r="L83" s="185"/>
      <c r="M83" s="185"/>
      <c r="N83" s="185"/>
      <c r="O83" s="185"/>
      <c r="P83" s="185" t="s">
        <v>212</v>
      </c>
      <c r="Q83" s="68">
        <f>AA83</f>
        <v>180</v>
      </c>
      <c r="R83" s="68"/>
      <c r="S83" s="69">
        <f>AC83+AI83+AO83+AT83+AY83+BD83</f>
        <v>0</v>
      </c>
      <c r="T83" s="69"/>
      <c r="U83" s="75">
        <f>AG83+AM83+AR83+AW83+BB83+BG83</f>
        <v>0</v>
      </c>
      <c r="V83" s="22">
        <f>AD83+AJ83+AP83+AU83+AZ83+BE83</f>
        <v>0</v>
      </c>
      <c r="W83" s="76">
        <f t="shared" si="87"/>
        <v>0</v>
      </c>
      <c r="X83" s="76"/>
      <c r="Y83" s="76"/>
      <c r="Z83" s="76"/>
      <c r="AA83" s="76">
        <f>AF83+AL83+AQ83+AV83+BA83+BF83</f>
        <v>180</v>
      </c>
      <c r="AB83" s="77">
        <f>AD83+AF83+AG83</f>
        <v>0</v>
      </c>
      <c r="AC83" s="78"/>
      <c r="AD83" s="22"/>
      <c r="AE83" s="178"/>
      <c r="AF83" s="22"/>
      <c r="AG83" s="22"/>
      <c r="AH83" s="77">
        <f>AJ83+AL83+AM83</f>
        <v>0</v>
      </c>
      <c r="AI83" s="78"/>
      <c r="AJ83" s="22"/>
      <c r="AK83" s="178"/>
      <c r="AL83" s="181"/>
      <c r="AM83" s="22"/>
      <c r="AN83" s="77">
        <f>AP83+AQ83+AR83</f>
        <v>0</v>
      </c>
      <c r="AO83" s="78"/>
      <c r="AP83" s="22"/>
      <c r="AQ83" s="22"/>
      <c r="AR83" s="22"/>
      <c r="AS83" s="77">
        <f>AU83+AV83+AW83</f>
        <v>0</v>
      </c>
      <c r="AT83" s="78"/>
      <c r="AU83" s="22"/>
      <c r="AV83" s="22"/>
      <c r="AW83" s="22"/>
      <c r="AX83" s="80">
        <f>AZ83+BA83+BB83</f>
        <v>0</v>
      </c>
      <c r="AY83" s="78"/>
      <c r="AZ83" s="22"/>
      <c r="BA83" s="22"/>
      <c r="BB83" s="76"/>
      <c r="BC83" s="185">
        <f>BE83+BF83+BG83</f>
        <v>180</v>
      </c>
      <c r="BD83" s="267"/>
      <c r="BE83" s="76"/>
      <c r="BF83" s="185">
        <v>180</v>
      </c>
      <c r="BG83" s="185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</row>
    <row r="84" spans="1:1003" s="28" customFormat="1" ht="24.75" hidden="1" customHeight="1" x14ac:dyDescent="0.2">
      <c r="A84" s="93" t="s">
        <v>177</v>
      </c>
      <c r="B84" s="394" t="s">
        <v>178</v>
      </c>
      <c r="C84" s="394"/>
      <c r="D84" s="394"/>
      <c r="E84" s="394"/>
      <c r="F84" s="394"/>
      <c r="G84" s="394"/>
      <c r="H84" s="394"/>
      <c r="I84" s="394"/>
      <c r="J84" s="394"/>
      <c r="K84" s="425" t="s">
        <v>48</v>
      </c>
      <c r="L84" s="425"/>
      <c r="M84" s="425"/>
      <c r="N84" s="425"/>
      <c r="O84" s="425"/>
      <c r="P84" s="425"/>
      <c r="Q84" s="94" t="e">
        <f>SUM(Q85:Q85)+#REF!</f>
        <v>#REF!</v>
      </c>
      <c r="R84" s="94">
        <f>SUM(R85:R85)</f>
        <v>0</v>
      </c>
      <c r="S84" s="95">
        <f>SUM(S85:S85)</f>
        <v>0</v>
      </c>
      <c r="T84" s="95"/>
      <c r="U84" s="95">
        <f>SUM(U85:U85)</f>
        <v>40</v>
      </c>
      <c r="V84" s="95">
        <f>SUM(V85:V85)</f>
        <v>40</v>
      </c>
      <c r="W84" s="95">
        <f>SUM(W85:W85)</f>
        <v>2</v>
      </c>
      <c r="X84" s="95">
        <f>SUM(X85:X85)</f>
        <v>0</v>
      </c>
      <c r="Y84" s="95">
        <f>SUM(Y85:Y85)</f>
        <v>38</v>
      </c>
      <c r="Z84" s="95"/>
      <c r="AA84" s="95">
        <f>SUM(AA85:AA85)</f>
        <v>0</v>
      </c>
      <c r="AB84" s="96">
        <f>SUM(AB85:AB85)</f>
        <v>0</v>
      </c>
      <c r="AC84" s="96">
        <f>SUM(AC85:AC85)</f>
        <v>0</v>
      </c>
      <c r="AD84" s="96">
        <f>SUM(AD85:AD85)</f>
        <v>0</v>
      </c>
      <c r="AE84" s="96"/>
      <c r="AF84" s="96">
        <f>SUM(AF85:AF85)</f>
        <v>0</v>
      </c>
      <c r="AG84" s="96">
        <f>SUM(AG85:AG85)</f>
        <v>0</v>
      </c>
      <c r="AH84" s="96">
        <f>SUM(AH85:AH85)</f>
        <v>0</v>
      </c>
      <c r="AI84" s="96">
        <f>SUM(AI85:AI85)</f>
        <v>0</v>
      </c>
      <c r="AJ84" s="96">
        <f>SUM(AJ85:AJ85)</f>
        <v>0</v>
      </c>
      <c r="AK84" s="96"/>
      <c r="AL84" s="96">
        <f t="shared" ref="AL84:BG84" si="88">SUM(AL85:AL85)</f>
        <v>0</v>
      </c>
      <c r="AM84" s="96">
        <f t="shared" si="88"/>
        <v>0</v>
      </c>
      <c r="AN84" s="96">
        <f t="shared" si="88"/>
        <v>0</v>
      </c>
      <c r="AO84" s="96">
        <f t="shared" si="88"/>
        <v>0</v>
      </c>
      <c r="AP84" s="96">
        <f t="shared" si="88"/>
        <v>0</v>
      </c>
      <c r="AQ84" s="96">
        <f t="shared" si="88"/>
        <v>0</v>
      </c>
      <c r="AR84" s="96">
        <f t="shared" si="88"/>
        <v>0</v>
      </c>
      <c r="AS84" s="96">
        <f t="shared" si="88"/>
        <v>18</v>
      </c>
      <c r="AT84" s="96">
        <f t="shared" si="88"/>
        <v>0</v>
      </c>
      <c r="AU84" s="96">
        <f t="shared" si="88"/>
        <v>18</v>
      </c>
      <c r="AV84" s="96">
        <f t="shared" si="88"/>
        <v>0</v>
      </c>
      <c r="AW84" s="96">
        <f t="shared" si="88"/>
        <v>0</v>
      </c>
      <c r="AX84" s="97">
        <f t="shared" si="88"/>
        <v>22</v>
      </c>
      <c r="AY84" s="96">
        <f t="shared" si="88"/>
        <v>0</v>
      </c>
      <c r="AZ84" s="96">
        <f t="shared" si="88"/>
        <v>22</v>
      </c>
      <c r="BA84" s="96">
        <f t="shared" si="88"/>
        <v>0</v>
      </c>
      <c r="BB84" s="98">
        <f t="shared" si="88"/>
        <v>0</v>
      </c>
      <c r="BC84" s="190">
        <f t="shared" si="88"/>
        <v>0</v>
      </c>
      <c r="BD84" s="97">
        <f t="shared" si="88"/>
        <v>0</v>
      </c>
      <c r="BE84" s="98">
        <f t="shared" si="88"/>
        <v>0</v>
      </c>
      <c r="BF84" s="190">
        <f t="shared" si="88"/>
        <v>0</v>
      </c>
      <c r="BG84" s="190">
        <f t="shared" si="88"/>
        <v>0</v>
      </c>
    </row>
    <row r="85" spans="1:1003" s="297" customFormat="1" ht="14.25" customHeight="1" x14ac:dyDescent="0.2">
      <c r="A85" s="284" t="s">
        <v>206</v>
      </c>
      <c r="B85" s="385" t="s">
        <v>54</v>
      </c>
      <c r="C85" s="385"/>
      <c r="D85" s="385"/>
      <c r="E85" s="385"/>
      <c r="F85" s="385"/>
      <c r="G85" s="385"/>
      <c r="H85" s="385"/>
      <c r="I85" s="385"/>
      <c r="J85" s="385"/>
      <c r="K85" s="285"/>
      <c r="L85" s="285"/>
      <c r="M85" s="285"/>
      <c r="N85" s="286"/>
      <c r="O85" s="286" t="s">
        <v>49</v>
      </c>
      <c r="P85" s="285"/>
      <c r="Q85" s="68">
        <f>R85+S85+U85+V85</f>
        <v>80</v>
      </c>
      <c r="R85" s="287"/>
      <c r="S85" s="288">
        <f>AC85+AI85+AO85+AT85+AY85+BD85</f>
        <v>0</v>
      </c>
      <c r="T85" s="300">
        <f t="shared" ref="T85" si="89">U85+V85</f>
        <v>80</v>
      </c>
      <c r="U85" s="289">
        <v>40</v>
      </c>
      <c r="V85" s="290">
        <f>AD85+AJ85+AP85+AU85+AZ85+BE85</f>
        <v>40</v>
      </c>
      <c r="W85" s="291">
        <f t="shared" ref="W85:W87" si="90">V85-X85-Z85-Y85</f>
        <v>2</v>
      </c>
      <c r="X85" s="291"/>
      <c r="Y85" s="291">
        <v>38</v>
      </c>
      <c r="Z85" s="291"/>
      <c r="AA85" s="291">
        <f>AF85+AL85+AQ85+AV85+BA85+BF85</f>
        <v>0</v>
      </c>
      <c r="AB85" s="292">
        <f>AD85+AF85+AG85</f>
        <v>0</v>
      </c>
      <c r="AC85" s="293"/>
      <c r="AD85" s="290"/>
      <c r="AE85" s="290"/>
      <c r="AF85" s="290"/>
      <c r="AG85" s="290"/>
      <c r="AH85" s="292">
        <f>AJ85+AL85+AM85</f>
        <v>0</v>
      </c>
      <c r="AI85" s="293"/>
      <c r="AJ85" s="290"/>
      <c r="AK85" s="290"/>
      <c r="AL85" s="290"/>
      <c r="AM85" s="290"/>
      <c r="AN85" s="292">
        <f t="shared" ref="AN85:AN87" si="91">AP85+AQ85+AR85</f>
        <v>0</v>
      </c>
      <c r="AO85" s="293"/>
      <c r="AP85" s="290"/>
      <c r="AQ85" s="290"/>
      <c r="AR85" s="290"/>
      <c r="AS85" s="292">
        <f t="shared" ref="AS85:AS87" si="92">AU85+AV85+AW85</f>
        <v>18</v>
      </c>
      <c r="AT85" s="293"/>
      <c r="AU85" s="290">
        <v>18</v>
      </c>
      <c r="AV85" s="290"/>
      <c r="AW85" s="290"/>
      <c r="AX85" s="294">
        <f>AZ85+BA85+BB85</f>
        <v>22</v>
      </c>
      <c r="AY85" s="293"/>
      <c r="AZ85" s="290">
        <v>22</v>
      </c>
      <c r="BA85" s="290"/>
      <c r="BB85" s="291"/>
      <c r="BC85" s="285">
        <f>BE85+BF85+BG85</f>
        <v>0</v>
      </c>
      <c r="BD85" s="295"/>
      <c r="BE85" s="291"/>
      <c r="BF85" s="285"/>
      <c r="BG85" s="285"/>
      <c r="BH85" s="296"/>
    </row>
    <row r="86" spans="1:1003" ht="11.25" hidden="1" customHeight="1" x14ac:dyDescent="0.2">
      <c r="A86" s="115" t="s">
        <v>85</v>
      </c>
      <c r="B86" s="379" t="s">
        <v>13</v>
      </c>
      <c r="C86" s="379"/>
      <c r="D86" s="379"/>
      <c r="E86" s="379"/>
      <c r="F86" s="379"/>
      <c r="G86" s="379"/>
      <c r="H86" s="379"/>
      <c r="I86" s="379"/>
      <c r="J86" s="379"/>
      <c r="K86" s="185"/>
      <c r="L86" s="185"/>
      <c r="M86" s="185"/>
      <c r="N86" s="185"/>
      <c r="O86" s="185"/>
      <c r="P86" s="185"/>
      <c r="Q86" s="168" t="e">
        <f>S86+U86+V86+AA86</f>
        <v>#REF!</v>
      </c>
      <c r="R86" s="68"/>
      <c r="S86" s="69">
        <f>AC86+AI86+AO86+AT86+AY86+BD86</f>
        <v>0</v>
      </c>
      <c r="T86" s="69"/>
      <c r="U86" s="75">
        <f>AG86+AM86+AR86+AW86+BB86+BG86</f>
        <v>0</v>
      </c>
      <c r="V86" s="22">
        <f>AD86+AJ86+AP86+AU86+AZ86+BE86</f>
        <v>0</v>
      </c>
      <c r="W86" s="76">
        <f t="shared" si="90"/>
        <v>0</v>
      </c>
      <c r="X86" s="76"/>
      <c r="Y86" s="76"/>
      <c r="Z86" s="76"/>
      <c r="AA86" s="76" t="e">
        <f>AF86+AL86+AQ86+AV86+BA86+BF86+#REF!+#REF!</f>
        <v>#REF!</v>
      </c>
      <c r="AB86" s="77">
        <f>AD86+AF86+AG86</f>
        <v>0</v>
      </c>
      <c r="AC86" s="88"/>
      <c r="AD86" s="77"/>
      <c r="AE86" s="77"/>
      <c r="AF86" s="77"/>
      <c r="AG86" s="77"/>
      <c r="AH86" s="77">
        <f>AJ86+AL86+AM86</f>
        <v>0</v>
      </c>
      <c r="AI86" s="88"/>
      <c r="AJ86" s="77"/>
      <c r="AK86" s="77"/>
      <c r="AL86" s="77"/>
      <c r="AM86" s="77"/>
      <c r="AN86" s="79">
        <f t="shared" si="91"/>
        <v>0</v>
      </c>
      <c r="AO86" s="88"/>
      <c r="AP86" s="77"/>
      <c r="AQ86" s="77"/>
      <c r="AR86" s="77"/>
      <c r="AS86" s="77">
        <f t="shared" si="92"/>
        <v>0</v>
      </c>
      <c r="AT86" s="88"/>
      <c r="AU86" s="77"/>
      <c r="AV86" s="77"/>
      <c r="AW86" s="77"/>
      <c r="AX86" s="80">
        <f>AZ86+BA86+BB86</f>
        <v>0</v>
      </c>
      <c r="AY86" s="88"/>
      <c r="AZ86" s="77"/>
      <c r="BA86" s="77"/>
      <c r="BB86" s="87"/>
      <c r="BC86" s="77">
        <f>BE86+BF86+BG86</f>
        <v>0</v>
      </c>
      <c r="BD86" s="88"/>
      <c r="BE86" s="87"/>
      <c r="BF86" s="185"/>
      <c r="BG86" s="185"/>
      <c r="BH86" s="11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</row>
    <row r="87" spans="1:1003" s="28" customFormat="1" ht="11.25" customHeight="1" x14ac:dyDescent="0.2">
      <c r="A87" s="66" t="s">
        <v>86</v>
      </c>
      <c r="B87" s="379" t="s">
        <v>16</v>
      </c>
      <c r="C87" s="379"/>
      <c r="D87" s="379"/>
      <c r="E87" s="379"/>
      <c r="F87" s="379"/>
      <c r="G87" s="379"/>
      <c r="H87" s="379"/>
      <c r="I87" s="379"/>
      <c r="J87" s="379"/>
      <c r="K87" s="227"/>
      <c r="L87" s="227"/>
      <c r="M87" s="227"/>
      <c r="N87" s="227"/>
      <c r="O87" s="227"/>
      <c r="P87" s="227"/>
      <c r="Q87" s="168">
        <f>AB87+AH87+AN87+AS87+AX87+BC87</f>
        <v>72</v>
      </c>
      <c r="R87" s="68"/>
      <c r="S87" s="69">
        <f>AC87+AI87+AO87+AT87+AY87+BD87</f>
        <v>0</v>
      </c>
      <c r="T87" s="69"/>
      <c r="U87" s="75">
        <f>AG87+AM87+AR87+AW87+BB87+BG87</f>
        <v>0</v>
      </c>
      <c r="V87" s="22">
        <v>0</v>
      </c>
      <c r="W87" s="76">
        <f t="shared" si="90"/>
        <v>0</v>
      </c>
      <c r="X87" s="76"/>
      <c r="Y87" s="76"/>
      <c r="Z87" s="76"/>
      <c r="AA87" s="76">
        <f>AF87+AL87+AQ87+AV87+BA87+BF87</f>
        <v>0</v>
      </c>
      <c r="AB87" s="77">
        <f>AD87+AF87+AG87</f>
        <v>0</v>
      </c>
      <c r="AC87" s="71"/>
      <c r="AD87" s="67"/>
      <c r="AE87" s="67"/>
      <c r="AF87" s="67"/>
      <c r="AG87" s="67"/>
      <c r="AH87" s="77">
        <f>AJ87+AL87+AM87</f>
        <v>0</v>
      </c>
      <c r="AI87" s="71"/>
      <c r="AJ87" s="67"/>
      <c r="AK87" s="67"/>
      <c r="AL87" s="67"/>
      <c r="AM87" s="67"/>
      <c r="AN87" s="79">
        <f t="shared" si="91"/>
        <v>0</v>
      </c>
      <c r="AO87" s="71"/>
      <c r="AP87" s="67"/>
      <c r="AQ87" s="67"/>
      <c r="AR87" s="67"/>
      <c r="AS87" s="77">
        <f t="shared" si="92"/>
        <v>0</v>
      </c>
      <c r="AT87" s="71"/>
      <c r="AU87" s="67"/>
      <c r="AV87" s="67"/>
      <c r="AW87" s="67"/>
      <c r="AX87" s="80">
        <f>AZ87+BA87+BB87</f>
        <v>0</v>
      </c>
      <c r="AY87" s="71"/>
      <c r="AZ87" s="67"/>
      <c r="BA87" s="67"/>
      <c r="BB87" s="73"/>
      <c r="BC87" s="77">
        <f>BE87+BF87+BG87</f>
        <v>72</v>
      </c>
      <c r="BD87" s="71"/>
      <c r="BE87" s="67">
        <v>72</v>
      </c>
      <c r="BF87" s="228"/>
      <c r="BG87" s="229"/>
      <c r="BH87" s="117"/>
    </row>
    <row r="88" spans="1:1003" s="128" customFormat="1" ht="11.25" customHeight="1" x14ac:dyDescent="0.2">
      <c r="A88" s="118"/>
      <c r="B88" s="380"/>
      <c r="C88" s="380"/>
      <c r="D88" s="380"/>
      <c r="E88" s="380"/>
      <c r="F88" s="380"/>
      <c r="G88" s="380"/>
      <c r="H88" s="380"/>
      <c r="I88" s="380"/>
      <c r="J88" s="380"/>
      <c r="K88" s="119"/>
      <c r="L88" s="119"/>
      <c r="M88" s="119"/>
      <c r="N88" s="119"/>
      <c r="O88" s="119"/>
      <c r="P88" s="119"/>
      <c r="Q88" s="120"/>
      <c r="R88" s="120"/>
      <c r="S88" s="121"/>
      <c r="T88" s="121"/>
      <c r="U88" s="122"/>
      <c r="V88" s="104"/>
      <c r="W88" s="123"/>
      <c r="X88" s="123"/>
      <c r="Y88" s="123"/>
      <c r="Z88" s="123"/>
      <c r="AA88" s="123"/>
      <c r="AB88" s="124"/>
      <c r="AC88" s="125"/>
      <c r="AD88" s="119"/>
      <c r="AE88" s="119"/>
      <c r="AF88" s="119"/>
      <c r="AG88" s="119"/>
      <c r="AH88" s="124"/>
      <c r="AI88" s="125"/>
      <c r="AJ88" s="119"/>
      <c r="AK88" s="119"/>
      <c r="AL88" s="119"/>
      <c r="AM88" s="119"/>
      <c r="AN88" s="124"/>
      <c r="AO88" s="125"/>
      <c r="AP88" s="119"/>
      <c r="AQ88" s="119"/>
      <c r="AR88" s="119"/>
      <c r="AS88" s="124"/>
      <c r="AT88" s="125"/>
      <c r="AU88" s="119"/>
      <c r="AV88" s="119"/>
      <c r="AW88" s="119"/>
      <c r="AX88" s="126"/>
      <c r="AY88" s="125"/>
      <c r="AZ88" s="119"/>
      <c r="BA88" s="119"/>
      <c r="BB88" s="127"/>
      <c r="BC88" s="124"/>
      <c r="BD88" s="125"/>
      <c r="BE88" s="119"/>
      <c r="BF88" s="119"/>
      <c r="BG88" s="127"/>
      <c r="BH88" s="116"/>
    </row>
    <row r="89" spans="1:1003" s="28" customFormat="1" ht="15" customHeight="1" x14ac:dyDescent="0.2">
      <c r="A89" s="381" t="s">
        <v>18</v>
      </c>
      <c r="B89" s="381"/>
      <c r="C89" s="381"/>
      <c r="D89" s="381"/>
      <c r="E89" s="381"/>
      <c r="F89" s="381"/>
      <c r="G89" s="381"/>
      <c r="H89" s="381"/>
      <c r="I89" s="381"/>
      <c r="J89" s="381"/>
      <c r="K89" s="382"/>
      <c r="L89" s="382"/>
      <c r="M89" s="382"/>
      <c r="N89" s="382"/>
      <c r="O89" s="382"/>
      <c r="P89" s="382"/>
      <c r="Q89" s="70">
        <f>Q20+Q47+Q61+Q87</f>
        <v>4923</v>
      </c>
      <c r="R89" s="70">
        <f>R20+R47+R61+R86+R87</f>
        <v>96</v>
      </c>
      <c r="S89" s="70">
        <f>S20+S47+S61+S86+S87</f>
        <v>48</v>
      </c>
      <c r="T89" s="300">
        <f>U89+V89</f>
        <v>4189</v>
      </c>
      <c r="U89" s="70">
        <f>U20+U47+U61+U86+U87</f>
        <v>1363</v>
      </c>
      <c r="V89" s="70">
        <f>V20+V47+V61+V86+V87</f>
        <v>2826</v>
      </c>
      <c r="W89" s="70">
        <f t="shared" ref="W89:AB89" si="93">W20+W47+W61+W86+W87</f>
        <v>1402</v>
      </c>
      <c r="X89" s="70">
        <f t="shared" si="93"/>
        <v>57</v>
      </c>
      <c r="Y89" s="70">
        <f t="shared" si="93"/>
        <v>1367</v>
      </c>
      <c r="Z89" s="70">
        <f t="shared" si="93"/>
        <v>0</v>
      </c>
      <c r="AA89" s="70">
        <f>AA20+AA47+AA61+AA87</f>
        <v>1404</v>
      </c>
      <c r="AB89" s="70">
        <f t="shared" si="93"/>
        <v>612</v>
      </c>
      <c r="AC89" s="71"/>
      <c r="AD89" s="67"/>
      <c r="AE89" s="67"/>
      <c r="AF89" s="67"/>
      <c r="AG89" s="67"/>
      <c r="AH89" s="70">
        <f t="shared" ref="AH89" si="94">AH20+AH47+AH61+AH86+AH87</f>
        <v>792</v>
      </c>
      <c r="AI89" s="71"/>
      <c r="AJ89" s="67"/>
      <c r="AK89" s="67"/>
      <c r="AL89" s="67"/>
      <c r="AM89" s="67"/>
      <c r="AN89" s="70">
        <f t="shared" ref="AN89" si="95">AN20+AN47+AN61+AN86+AN87</f>
        <v>612</v>
      </c>
      <c r="AO89" s="71"/>
      <c r="AP89" s="67"/>
      <c r="AQ89" s="67"/>
      <c r="AR89" s="67"/>
      <c r="AS89" s="70">
        <f t="shared" ref="AS89" si="96">AS20+AS47+AS61+AS86+AS87</f>
        <v>846</v>
      </c>
      <c r="AT89" s="71"/>
      <c r="AU89" s="67"/>
      <c r="AV89" s="67"/>
      <c r="AW89" s="67"/>
      <c r="AX89" s="70">
        <f t="shared" ref="AX89" si="97">AX20+AX47+AX61+AX86+AX87</f>
        <v>594</v>
      </c>
      <c r="AY89" s="71"/>
      <c r="AZ89" s="67"/>
      <c r="BA89" s="67"/>
      <c r="BB89" s="73"/>
      <c r="BC89" s="70">
        <f>BC20+BC47+BC61+BC86+BC87</f>
        <v>846</v>
      </c>
      <c r="BD89" s="71"/>
      <c r="BE89" s="67"/>
      <c r="BF89" s="67"/>
      <c r="BG89" s="73"/>
      <c r="BH89" s="116"/>
    </row>
    <row r="90" spans="1:1003" x14ac:dyDescent="0.2">
      <c r="A90" s="129"/>
      <c r="B90" s="130"/>
      <c r="C90" s="130"/>
      <c r="D90" s="130"/>
      <c r="E90" s="130"/>
      <c r="F90" s="130"/>
      <c r="G90" s="130"/>
      <c r="H90" s="130"/>
      <c r="I90" s="130"/>
      <c r="J90" s="130"/>
      <c r="K90" s="45"/>
      <c r="L90" s="45"/>
      <c r="M90" s="45"/>
      <c r="N90" s="45"/>
      <c r="O90" s="45"/>
      <c r="P90" s="176"/>
      <c r="Q90" s="45"/>
      <c r="R90" s="45"/>
      <c r="S90" s="131"/>
      <c r="T90" s="131"/>
      <c r="U90" s="45"/>
      <c r="V90" s="45"/>
      <c r="W90" s="45"/>
      <c r="X90" s="45"/>
      <c r="Y90" s="45"/>
      <c r="Z90" s="45"/>
      <c r="AA90" s="45"/>
      <c r="AB90" s="132">
        <f>AB89/AB18</f>
        <v>36</v>
      </c>
      <c r="AC90" s="133"/>
      <c r="AD90" s="134"/>
      <c r="AE90" s="134"/>
      <c r="AF90" s="134"/>
      <c r="AG90" s="134"/>
      <c r="AH90" s="134">
        <f>AH89/AH18</f>
        <v>36</v>
      </c>
      <c r="AI90" s="133"/>
      <c r="AJ90" s="134"/>
      <c r="AK90" s="134"/>
      <c r="AL90" s="198"/>
      <c r="AM90" s="134"/>
      <c r="AN90" s="134">
        <f>AN89/AN18</f>
        <v>36</v>
      </c>
      <c r="AO90" s="133"/>
      <c r="AP90" s="134"/>
      <c r="AQ90" s="240"/>
      <c r="AR90" s="240"/>
      <c r="AS90" s="240">
        <f>AS89/AS18</f>
        <v>36</v>
      </c>
      <c r="AT90" s="241"/>
      <c r="AU90" s="240"/>
      <c r="AV90" s="240"/>
      <c r="AW90" s="240"/>
      <c r="AX90" s="240">
        <f>AX89/AX18</f>
        <v>36</v>
      </c>
      <c r="AY90" s="241"/>
      <c r="AZ90" s="240"/>
      <c r="BA90" s="240"/>
      <c r="BB90" s="240"/>
      <c r="BC90" s="240">
        <f>BC89/BC18</f>
        <v>36</v>
      </c>
      <c r="BD90" s="241"/>
      <c r="BE90" s="240"/>
      <c r="BF90" s="240"/>
      <c r="BG90" s="242"/>
      <c r="BH90" s="116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</row>
    <row r="91" spans="1:1003" ht="12" customHeight="1" x14ac:dyDescent="0.2">
      <c r="A91" s="383" t="s">
        <v>213</v>
      </c>
      <c r="B91" s="383"/>
      <c r="C91" s="383"/>
      <c r="D91" s="383"/>
      <c r="E91" s="383"/>
      <c r="F91" s="383"/>
      <c r="G91" s="383"/>
      <c r="H91" s="383"/>
      <c r="I91" s="383"/>
      <c r="J91" s="383"/>
      <c r="K91" s="383"/>
      <c r="L91" s="383"/>
      <c r="M91" s="383"/>
      <c r="N91" s="383"/>
      <c r="O91" s="383"/>
      <c r="P91" s="383"/>
      <c r="Q91" s="384" t="s">
        <v>18</v>
      </c>
      <c r="R91" s="384"/>
      <c r="S91" s="375" t="s">
        <v>87</v>
      </c>
      <c r="T91" s="173"/>
      <c r="U91" s="376" t="s">
        <v>88</v>
      </c>
      <c r="V91" s="376"/>
      <c r="W91" s="376"/>
      <c r="X91" s="376"/>
      <c r="Y91" s="376"/>
      <c r="Z91" s="376"/>
      <c r="AA91" s="376"/>
      <c r="AB91" s="246">
        <f>AB20+AB47+AB65+AB66+AB70+AB71+AB80+AB81+AB76</f>
        <v>612</v>
      </c>
      <c r="AC91" s="136"/>
      <c r="AD91" s="75"/>
      <c r="AE91" s="75"/>
      <c r="AF91" s="75"/>
      <c r="AG91" s="75"/>
      <c r="AH91" s="246">
        <f>AH20+AH47+AH65+AH66+AH70+AH71+AH80+AH81+AH76</f>
        <v>792</v>
      </c>
      <c r="AI91" s="136"/>
      <c r="AJ91" s="75"/>
      <c r="AK91" s="75"/>
      <c r="AL91" s="199"/>
      <c r="AM91" s="75"/>
      <c r="AN91" s="246">
        <f>AN20+AN47+AN65+AN66+AN70+AN71+AN80+AN81+AN76</f>
        <v>432</v>
      </c>
      <c r="AO91" s="136"/>
      <c r="AP91" s="135"/>
      <c r="AQ91" s="246"/>
      <c r="AR91" s="246"/>
      <c r="AS91" s="246">
        <f>AS20+AS47+AS65+AS66+AS70+AS71+AS80+AS81+AS76</f>
        <v>468</v>
      </c>
      <c r="AT91" s="247"/>
      <c r="AU91" s="246"/>
      <c r="AV91" s="246"/>
      <c r="AW91" s="246"/>
      <c r="AX91" s="246">
        <f>AX20+AX47+AX65+AX66+AX70+AX71+AX80+AX81+AX76+AX85</f>
        <v>198</v>
      </c>
      <c r="AY91" s="247"/>
      <c r="AZ91" s="246"/>
      <c r="BA91" s="246"/>
      <c r="BB91" s="246"/>
      <c r="BC91" s="246">
        <f>BC20+BC47+BC65+BC66+BC70+BC71+BC80+BC81+BC76</f>
        <v>306</v>
      </c>
      <c r="BD91" s="247"/>
      <c r="BE91" s="246"/>
      <c r="BF91" s="246"/>
      <c r="BG91" s="246"/>
      <c r="BH91" s="116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</row>
    <row r="92" spans="1:1003" ht="12" customHeight="1" x14ac:dyDescent="0.2">
      <c r="A92" s="383"/>
      <c r="B92" s="383"/>
      <c r="C92" s="383"/>
      <c r="D92" s="383"/>
      <c r="E92" s="383"/>
      <c r="F92" s="383"/>
      <c r="G92" s="383"/>
      <c r="H92" s="383"/>
      <c r="I92" s="383"/>
      <c r="J92" s="383"/>
      <c r="K92" s="383"/>
      <c r="L92" s="383"/>
      <c r="M92" s="383"/>
      <c r="N92" s="383"/>
      <c r="O92" s="383"/>
      <c r="P92" s="383"/>
      <c r="Q92" s="384"/>
      <c r="R92" s="384"/>
      <c r="S92" s="375"/>
      <c r="T92" s="173"/>
      <c r="U92" s="376" t="s">
        <v>89</v>
      </c>
      <c r="V92" s="376"/>
      <c r="W92" s="376"/>
      <c r="X92" s="376"/>
      <c r="Y92" s="376"/>
      <c r="Z92" s="376"/>
      <c r="AA92" s="376"/>
      <c r="AB92" s="244">
        <f>AB67+AB82+AB77</f>
        <v>0</v>
      </c>
      <c r="AC92" s="136"/>
      <c r="AD92" s="75"/>
      <c r="AE92" s="75"/>
      <c r="AF92" s="75"/>
      <c r="AG92" s="75"/>
      <c r="AH92" s="244">
        <f>AH67+AH82+AH77</f>
        <v>0</v>
      </c>
      <c r="AI92" s="136"/>
      <c r="AJ92" s="75"/>
      <c r="AK92" s="75"/>
      <c r="AL92" s="199"/>
      <c r="AM92" s="75"/>
      <c r="AN92" s="244">
        <f>AN67+AN82+AN77+AN72</f>
        <v>180</v>
      </c>
      <c r="AO92" s="136"/>
      <c r="AP92" s="75"/>
      <c r="AQ92" s="243"/>
      <c r="AR92" s="243"/>
      <c r="AS92" s="244">
        <f>AS67+AS82+AS77+AS72</f>
        <v>108</v>
      </c>
      <c r="AT92" s="245"/>
      <c r="AU92" s="243"/>
      <c r="AV92" s="243"/>
      <c r="AW92" s="243"/>
      <c r="AX92" s="244">
        <f>AX67+AX82+AX77+AX72</f>
        <v>216</v>
      </c>
      <c r="AY92" s="245"/>
      <c r="AZ92" s="243"/>
      <c r="BA92" s="243"/>
      <c r="BB92" s="243"/>
      <c r="BC92" s="244">
        <f>BC67+BC82+BC77+BC72</f>
        <v>288</v>
      </c>
      <c r="BD92" s="245"/>
      <c r="BE92" s="243"/>
      <c r="BF92" s="243"/>
      <c r="BG92" s="244"/>
      <c r="BH92" s="116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</row>
    <row r="93" spans="1:1003" ht="12" customHeight="1" x14ac:dyDescent="0.2">
      <c r="A93" s="383"/>
      <c r="B93" s="383"/>
      <c r="C93" s="383"/>
      <c r="D93" s="383"/>
      <c r="E93" s="383"/>
      <c r="F93" s="383"/>
      <c r="G93" s="383"/>
      <c r="H93" s="383"/>
      <c r="I93" s="383"/>
      <c r="J93" s="383"/>
      <c r="K93" s="383"/>
      <c r="L93" s="383"/>
      <c r="M93" s="383"/>
      <c r="N93" s="383"/>
      <c r="O93" s="383"/>
      <c r="P93" s="383"/>
      <c r="Q93" s="384"/>
      <c r="R93" s="384"/>
      <c r="S93" s="375"/>
      <c r="T93" s="173"/>
      <c r="U93" s="376" t="s">
        <v>90</v>
      </c>
      <c r="V93" s="376"/>
      <c r="W93" s="376"/>
      <c r="X93" s="376"/>
      <c r="Y93" s="376"/>
      <c r="Z93" s="376"/>
      <c r="AA93" s="376"/>
      <c r="AB93" s="135">
        <f>AB68+AB73+AB83+AB85+AB86</f>
        <v>0</v>
      </c>
      <c r="AC93" s="136"/>
      <c r="AD93" s="75"/>
      <c r="AE93" s="75"/>
      <c r="AF93" s="75"/>
      <c r="AG93" s="75"/>
      <c r="AH93" s="135">
        <f>AH68+AH73+AH83+AH85+AH86</f>
        <v>0</v>
      </c>
      <c r="AI93" s="136"/>
      <c r="AJ93" s="75"/>
      <c r="AK93" s="75"/>
      <c r="AL93" s="199"/>
      <c r="AM93" s="75"/>
      <c r="AN93" s="135">
        <f>AN68+AN73+AN83+AN85+AN86</f>
        <v>0</v>
      </c>
      <c r="AO93" s="136"/>
      <c r="AP93" s="75"/>
      <c r="AQ93" s="75"/>
      <c r="AR93" s="75"/>
      <c r="AS93" s="135">
        <f>AS83+AS78+AS73+AS68</f>
        <v>252</v>
      </c>
      <c r="AT93" s="136"/>
      <c r="AU93" s="75"/>
      <c r="AV93" s="75"/>
      <c r="AW93" s="75"/>
      <c r="AX93" s="135">
        <f>AX83+AX78+AX73+AX68</f>
        <v>180</v>
      </c>
      <c r="AY93" s="136"/>
      <c r="AZ93" s="75"/>
      <c r="BA93" s="75"/>
      <c r="BB93" s="75"/>
      <c r="BC93" s="135">
        <f>BC83+BC78+BC73+BC68</f>
        <v>180</v>
      </c>
      <c r="BD93" s="136"/>
      <c r="BE93" s="75"/>
      <c r="BF93" s="75"/>
      <c r="BG93" s="135"/>
      <c r="BH93" s="116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</row>
    <row r="94" spans="1:1003" ht="12" customHeight="1" x14ac:dyDescent="0.2">
      <c r="A94" s="383"/>
      <c r="B94" s="383"/>
      <c r="C94" s="383"/>
      <c r="D94" s="383"/>
      <c r="E94" s="383"/>
      <c r="F94" s="383"/>
      <c r="G94" s="383"/>
      <c r="H94" s="383"/>
      <c r="I94" s="383"/>
      <c r="J94" s="383"/>
      <c r="K94" s="383"/>
      <c r="L94" s="383"/>
      <c r="M94" s="383"/>
      <c r="N94" s="383"/>
      <c r="O94" s="383"/>
      <c r="P94" s="383"/>
      <c r="Q94" s="384"/>
      <c r="R94" s="384"/>
      <c r="S94" s="375"/>
      <c r="T94" s="173"/>
      <c r="U94" s="376" t="s">
        <v>91</v>
      </c>
      <c r="V94" s="376"/>
      <c r="W94" s="376"/>
      <c r="X94" s="376"/>
      <c r="Y94" s="376"/>
      <c r="Z94" s="376"/>
      <c r="AA94" s="376"/>
      <c r="AB94" s="135">
        <v>0</v>
      </c>
      <c r="AC94" s="136"/>
      <c r="AD94" s="75"/>
      <c r="AE94" s="75"/>
      <c r="AF94" s="75"/>
      <c r="AG94" s="75"/>
      <c r="AH94" s="135">
        <v>24</v>
      </c>
      <c r="AI94" s="136"/>
      <c r="AJ94" s="75"/>
      <c r="AK94" s="75"/>
      <c r="AL94" s="199"/>
      <c r="AM94" s="75"/>
      <c r="AN94" s="135">
        <v>0</v>
      </c>
      <c r="AO94" s="136"/>
      <c r="AP94" s="75"/>
      <c r="AQ94" s="75"/>
      <c r="AR94" s="75"/>
      <c r="AS94" s="135">
        <v>12</v>
      </c>
      <c r="AT94" s="136"/>
      <c r="AU94" s="75"/>
      <c r="AV94" s="75"/>
      <c r="AW94" s="75"/>
      <c r="AX94" s="135">
        <v>6</v>
      </c>
      <c r="AY94" s="136"/>
      <c r="AZ94" s="75"/>
      <c r="BA94" s="75"/>
      <c r="BB94" s="75"/>
      <c r="BC94" s="135">
        <v>6</v>
      </c>
      <c r="BD94" s="136"/>
      <c r="BE94" s="75"/>
      <c r="BF94" s="75"/>
      <c r="BG94" s="135"/>
      <c r="BH94" s="116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</row>
    <row r="95" spans="1:1003" ht="12" customHeight="1" x14ac:dyDescent="0.2">
      <c r="A95" s="383"/>
      <c r="B95" s="383"/>
      <c r="C95" s="383"/>
      <c r="D95" s="383"/>
      <c r="E95" s="383"/>
      <c r="F95" s="383"/>
      <c r="G95" s="383"/>
      <c r="H95" s="383"/>
      <c r="I95" s="383"/>
      <c r="J95" s="383"/>
      <c r="K95" s="383"/>
      <c r="L95" s="383"/>
      <c r="M95" s="383"/>
      <c r="N95" s="383"/>
      <c r="O95" s="383"/>
      <c r="P95" s="383"/>
      <c r="Q95" s="384"/>
      <c r="R95" s="384"/>
      <c r="S95" s="375"/>
      <c r="T95" s="173"/>
      <c r="U95" s="376" t="s">
        <v>92</v>
      </c>
      <c r="V95" s="376"/>
      <c r="W95" s="376"/>
      <c r="X95" s="376"/>
      <c r="Y95" s="376"/>
      <c r="Z95" s="376"/>
      <c r="AA95" s="376"/>
      <c r="AB95" s="135">
        <v>0</v>
      </c>
      <c r="AC95" s="136"/>
      <c r="AD95" s="75"/>
      <c r="AE95" s="75"/>
      <c r="AF95" s="75"/>
      <c r="AG95" s="75"/>
      <c r="AH95" s="135">
        <v>48</v>
      </c>
      <c r="AI95" s="136"/>
      <c r="AJ95" s="75"/>
      <c r="AK95" s="75"/>
      <c r="AL95" s="199"/>
      <c r="AM95" s="75"/>
      <c r="AN95" s="135">
        <v>0</v>
      </c>
      <c r="AO95" s="136"/>
      <c r="AP95" s="75"/>
      <c r="AQ95" s="75"/>
      <c r="AR95" s="75"/>
      <c r="AS95" s="135">
        <v>24</v>
      </c>
      <c r="AT95" s="136"/>
      <c r="AU95" s="75"/>
      <c r="AV95" s="75"/>
      <c r="AW95" s="75"/>
      <c r="AX95" s="135">
        <v>12</v>
      </c>
      <c r="AY95" s="136"/>
      <c r="AZ95" s="75"/>
      <c r="BA95" s="75"/>
      <c r="BB95" s="75"/>
      <c r="BC95" s="135">
        <v>12</v>
      </c>
      <c r="BD95" s="136"/>
      <c r="BE95" s="75"/>
      <c r="BF95" s="75"/>
      <c r="BG95" s="135"/>
      <c r="BH95" s="116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</row>
    <row r="96" spans="1:1003" ht="12" customHeight="1" x14ac:dyDescent="0.2">
      <c r="A96" s="383"/>
      <c r="B96" s="383"/>
      <c r="C96" s="383"/>
      <c r="D96" s="383"/>
      <c r="E96" s="383"/>
      <c r="F96" s="383"/>
      <c r="G96" s="383"/>
      <c r="H96" s="383"/>
      <c r="I96" s="383"/>
      <c r="J96" s="383"/>
      <c r="K96" s="383"/>
      <c r="L96" s="383"/>
      <c r="M96" s="383"/>
      <c r="N96" s="383"/>
      <c r="O96" s="383"/>
      <c r="P96" s="383"/>
      <c r="Q96" s="384"/>
      <c r="R96" s="384"/>
      <c r="S96" s="375"/>
      <c r="T96" s="173"/>
      <c r="U96" s="376" t="s">
        <v>93</v>
      </c>
      <c r="V96" s="376"/>
      <c r="W96" s="376"/>
      <c r="X96" s="376"/>
      <c r="Y96" s="376"/>
      <c r="Z96" s="376"/>
      <c r="AA96" s="376"/>
      <c r="AB96" s="135">
        <f>AB87</f>
        <v>0</v>
      </c>
      <c r="AC96" s="135"/>
      <c r="AD96" s="135"/>
      <c r="AE96" s="135"/>
      <c r="AF96" s="135"/>
      <c r="AG96" s="135"/>
      <c r="AH96" s="135">
        <f>AH87</f>
        <v>0</v>
      </c>
      <c r="AI96" s="135"/>
      <c r="AJ96" s="135"/>
      <c r="AK96" s="135"/>
      <c r="AL96" s="200"/>
      <c r="AM96" s="135"/>
      <c r="AN96" s="135">
        <f>AN87</f>
        <v>0</v>
      </c>
      <c r="AO96" s="135"/>
      <c r="AP96" s="135"/>
      <c r="AQ96" s="135"/>
      <c r="AR96" s="135"/>
      <c r="AS96" s="135">
        <f>AS87</f>
        <v>0</v>
      </c>
      <c r="AT96" s="135"/>
      <c r="AU96" s="135"/>
      <c r="AV96" s="135"/>
      <c r="AW96" s="135"/>
      <c r="AX96" s="135">
        <f>AX87</f>
        <v>0</v>
      </c>
      <c r="AY96" s="135"/>
      <c r="AZ96" s="135"/>
      <c r="BA96" s="135"/>
      <c r="BB96" s="135"/>
      <c r="BC96" s="135">
        <f>BC87</f>
        <v>72</v>
      </c>
      <c r="BD96" s="136"/>
      <c r="BE96" s="75"/>
      <c r="BF96" s="75"/>
      <c r="BG96" s="135"/>
      <c r="BH96" s="11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</row>
    <row r="97" spans="1:1003" ht="15.75" customHeight="1" x14ac:dyDescent="0.2">
      <c r="A97" s="383"/>
      <c r="B97" s="383"/>
      <c r="C97" s="383"/>
      <c r="D97" s="383"/>
      <c r="E97" s="383"/>
      <c r="F97" s="383"/>
      <c r="G97" s="383"/>
      <c r="H97" s="383"/>
      <c r="I97" s="383"/>
      <c r="J97" s="383"/>
      <c r="K97" s="383"/>
      <c r="L97" s="383"/>
      <c r="M97" s="383"/>
      <c r="N97" s="383"/>
      <c r="O97" s="383"/>
      <c r="P97" s="383"/>
      <c r="Q97" s="384"/>
      <c r="R97" s="384"/>
      <c r="S97" s="375" t="s">
        <v>94</v>
      </c>
      <c r="T97" s="173"/>
      <c r="U97" s="377" t="s">
        <v>95</v>
      </c>
      <c r="V97" s="377"/>
      <c r="W97" s="377"/>
      <c r="X97" s="377"/>
      <c r="Y97" s="377"/>
      <c r="Z97" s="377"/>
      <c r="AA97" s="377"/>
      <c r="AB97" s="75">
        <v>0</v>
      </c>
      <c r="AC97" s="78"/>
      <c r="AD97" s="75"/>
      <c r="AE97" s="75"/>
      <c r="AF97" s="75"/>
      <c r="AG97" s="75"/>
      <c r="AH97" s="75">
        <v>4</v>
      </c>
      <c r="AI97" s="78"/>
      <c r="AJ97" s="75"/>
      <c r="AK97" s="75"/>
      <c r="AL97" s="199"/>
      <c r="AM97" s="75"/>
      <c r="AN97" s="75">
        <v>0</v>
      </c>
      <c r="AO97" s="78"/>
      <c r="AP97" s="75"/>
      <c r="AQ97" s="75"/>
      <c r="AR97" s="75"/>
      <c r="AS97" s="75">
        <v>2</v>
      </c>
      <c r="AT97" s="78"/>
      <c r="AU97" s="75"/>
      <c r="AV97" s="75"/>
      <c r="AW97" s="75"/>
      <c r="AX97" s="75">
        <v>2</v>
      </c>
      <c r="AY97" s="78"/>
      <c r="AZ97" s="75"/>
      <c r="BA97" s="75"/>
      <c r="BB97" s="75"/>
      <c r="BC97" s="75">
        <v>2</v>
      </c>
      <c r="BD97" s="78"/>
      <c r="BE97" s="75"/>
      <c r="BF97" s="75"/>
      <c r="BG97" s="135"/>
      <c r="BH97" s="116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</row>
    <row r="98" spans="1:1003" ht="12" customHeight="1" x14ac:dyDescent="0.2">
      <c r="A98" s="383"/>
      <c r="B98" s="383"/>
      <c r="C98" s="383"/>
      <c r="D98" s="383"/>
      <c r="E98" s="383"/>
      <c r="F98" s="383"/>
      <c r="G98" s="383"/>
      <c r="H98" s="383"/>
      <c r="I98" s="383"/>
      <c r="J98" s="383"/>
      <c r="K98" s="383"/>
      <c r="L98" s="383"/>
      <c r="M98" s="383"/>
      <c r="N98" s="383"/>
      <c r="O98" s="383"/>
      <c r="P98" s="383"/>
      <c r="Q98" s="384"/>
      <c r="R98" s="384"/>
      <c r="S98" s="375"/>
      <c r="T98" s="210"/>
      <c r="U98" s="378" t="s">
        <v>96</v>
      </c>
      <c r="V98" s="378"/>
      <c r="W98" s="378"/>
      <c r="X98" s="378"/>
      <c r="Y98" s="378"/>
      <c r="Z98" s="378"/>
      <c r="AA98" s="378"/>
      <c r="AB98" s="75">
        <v>2</v>
      </c>
      <c r="AC98" s="78"/>
      <c r="AD98" s="75"/>
      <c r="AE98" s="75"/>
      <c r="AF98" s="75"/>
      <c r="AG98" s="75"/>
      <c r="AH98" s="75">
        <v>8</v>
      </c>
      <c r="AI98" s="78"/>
      <c r="AJ98" s="75"/>
      <c r="AK98" s="75"/>
      <c r="AL98" s="199"/>
      <c r="AM98" s="75"/>
      <c r="AN98" s="75">
        <v>1</v>
      </c>
      <c r="AO98" s="78"/>
      <c r="AP98" s="75"/>
      <c r="AQ98" s="75"/>
      <c r="AR98" s="75"/>
      <c r="AS98" s="75">
        <v>7</v>
      </c>
      <c r="AT98" s="78"/>
      <c r="AU98" s="75"/>
      <c r="AV98" s="75"/>
      <c r="AW98" s="75"/>
      <c r="AX98" s="75">
        <v>3</v>
      </c>
      <c r="AY98" s="78"/>
      <c r="AZ98" s="75"/>
      <c r="BA98" s="75"/>
      <c r="BB98" s="75"/>
      <c r="BC98" s="75">
        <v>6</v>
      </c>
      <c r="BD98" s="78"/>
      <c r="BE98" s="75"/>
      <c r="BF98" s="75"/>
      <c r="BG98" s="135"/>
      <c r="BH98" s="116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</row>
    <row r="99" spans="1:1003" ht="12" customHeight="1" x14ac:dyDescent="0.2">
      <c r="A99" s="383"/>
      <c r="B99" s="383"/>
      <c r="C99" s="383"/>
      <c r="D99" s="383"/>
      <c r="E99" s="383"/>
      <c r="F99" s="383"/>
      <c r="G99" s="383"/>
      <c r="H99" s="383"/>
      <c r="I99" s="383"/>
      <c r="J99" s="383"/>
      <c r="K99" s="383"/>
      <c r="L99" s="383"/>
      <c r="M99" s="383"/>
      <c r="N99" s="383"/>
      <c r="O99" s="383"/>
      <c r="P99" s="383"/>
      <c r="Q99" s="384"/>
      <c r="R99" s="384"/>
      <c r="S99" s="375"/>
      <c r="T99" s="173"/>
      <c r="U99" s="376" t="s">
        <v>97</v>
      </c>
      <c r="V99" s="376"/>
      <c r="W99" s="376"/>
      <c r="X99" s="376"/>
      <c r="Y99" s="376"/>
      <c r="Z99" s="376"/>
      <c r="AA99" s="376"/>
      <c r="AB99" s="75">
        <v>1</v>
      </c>
      <c r="AC99" s="78"/>
      <c r="AD99" s="75"/>
      <c r="AE99" s="75"/>
      <c r="AF99" s="75"/>
      <c r="AG99" s="75"/>
      <c r="AH99" s="75">
        <v>0</v>
      </c>
      <c r="AI99" s="78"/>
      <c r="AJ99" s="75"/>
      <c r="AK99" s="75"/>
      <c r="AL99" s="199"/>
      <c r="AM99" s="75"/>
      <c r="AN99" s="75">
        <v>0</v>
      </c>
      <c r="AO99" s="78"/>
      <c r="AP99" s="75"/>
      <c r="AQ99" s="75"/>
      <c r="AR99" s="75"/>
      <c r="AS99" s="75">
        <v>0</v>
      </c>
      <c r="AT99" s="78"/>
      <c r="AU99" s="75"/>
      <c r="AV99" s="75"/>
      <c r="AW99" s="75"/>
      <c r="AX99" s="75">
        <v>0</v>
      </c>
      <c r="AY99" s="78"/>
      <c r="AZ99" s="75"/>
      <c r="BA99" s="75"/>
      <c r="BB99" s="75"/>
      <c r="BC99" s="75">
        <v>0</v>
      </c>
      <c r="BD99" s="78"/>
      <c r="BE99" s="75"/>
      <c r="BF99" s="75"/>
      <c r="BG99" s="135"/>
      <c r="BH99" s="116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</row>
    <row r="100" spans="1:1003" ht="12" customHeight="1" x14ac:dyDescent="0.2">
      <c r="Q100" s="137"/>
      <c r="R100" s="137"/>
      <c r="S100" s="138"/>
      <c r="T100" s="138"/>
      <c r="U100" s="128" t="s">
        <v>98</v>
      </c>
      <c r="V100" s="128"/>
      <c r="W100" s="128"/>
      <c r="X100" s="128"/>
      <c r="Y100" s="128"/>
      <c r="Z100" s="128"/>
      <c r="AA100" s="128"/>
      <c r="AB100" s="128"/>
      <c r="AC100" s="139"/>
      <c r="AD100" s="128"/>
      <c r="AE100" s="128"/>
      <c r="AF100" s="128"/>
      <c r="AG100" s="128"/>
      <c r="AH100" s="128"/>
      <c r="AI100" s="139"/>
      <c r="AJ100" s="128"/>
      <c r="AK100" s="128"/>
      <c r="AL100" s="201"/>
      <c r="AM100" s="128"/>
      <c r="AN100" s="140"/>
      <c r="AO100" s="139"/>
      <c r="AP100" s="128"/>
      <c r="AQ100" s="128"/>
      <c r="AR100" s="128"/>
      <c r="AT100" s="139"/>
      <c r="AU100" s="128"/>
      <c r="AV100" s="128"/>
      <c r="AW100" s="128"/>
      <c r="AY100" s="139"/>
      <c r="AZ100" s="128"/>
      <c r="BA100" s="128"/>
      <c r="BB100" s="128"/>
      <c r="BD100" s="139"/>
      <c r="BE100" s="128"/>
      <c r="BF100" s="128"/>
      <c r="BG100" s="128"/>
      <c r="BH100" s="116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</row>
    <row r="101" spans="1:1003" ht="12" customHeight="1" x14ac:dyDescent="0.2">
      <c r="Q101" s="137"/>
      <c r="R101" s="137"/>
      <c r="S101" s="138"/>
      <c r="T101" s="138"/>
      <c r="AN101" s="141"/>
      <c r="BH101" s="116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</row>
    <row r="102" spans="1:1003" ht="12" customHeight="1" x14ac:dyDescent="0.2">
      <c r="Q102" s="137"/>
      <c r="R102" s="137"/>
      <c r="S102" s="138"/>
      <c r="T102" s="138"/>
      <c r="AN102" s="141"/>
      <c r="BH102" s="116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</row>
    <row r="103" spans="1:1003" s="116" customFormat="1" ht="22.5" hidden="1" customHeight="1" x14ac:dyDescent="0.2">
      <c r="A103" s="386" t="s">
        <v>99</v>
      </c>
      <c r="B103" s="386"/>
      <c r="C103" s="386"/>
      <c r="D103" s="386"/>
      <c r="E103" s="386"/>
      <c r="F103" s="386"/>
      <c r="G103" s="386"/>
      <c r="H103" s="386"/>
      <c r="I103" s="386"/>
      <c r="J103" s="386"/>
      <c r="K103" s="386"/>
      <c r="L103" s="386"/>
      <c r="M103" s="386"/>
      <c r="N103" s="386"/>
      <c r="O103" s="386"/>
      <c r="P103" s="386"/>
      <c r="Q103" s="386"/>
      <c r="R103" s="386"/>
      <c r="S103" s="386"/>
      <c r="T103" s="386"/>
      <c r="U103" s="386"/>
      <c r="V103" s="386"/>
      <c r="W103" s="386"/>
      <c r="X103" s="386"/>
      <c r="Y103" s="386"/>
      <c r="Z103" s="386"/>
      <c r="AA103" s="386"/>
      <c r="AB103" s="386"/>
      <c r="AC103" s="142"/>
      <c r="AD103" s="143"/>
      <c r="AE103" s="143"/>
      <c r="AF103" s="143"/>
      <c r="AG103" s="143"/>
      <c r="AH103" s="144"/>
      <c r="AI103" s="142"/>
      <c r="AJ103" s="143"/>
      <c r="AK103" s="143"/>
      <c r="AL103" s="202"/>
      <c r="AM103" s="143"/>
      <c r="AN103" s="145"/>
      <c r="AO103" s="142"/>
      <c r="AP103" s="143"/>
      <c r="AQ103" s="143"/>
      <c r="AR103" s="143"/>
      <c r="AS103" s="144"/>
      <c r="AT103" s="142"/>
      <c r="AU103" s="143"/>
      <c r="AV103" s="143"/>
      <c r="AW103" s="143"/>
      <c r="AX103" s="144"/>
      <c r="AY103" s="142"/>
      <c r="AZ103" s="143"/>
      <c r="BA103" s="143"/>
      <c r="BB103" s="143"/>
      <c r="BC103" s="144"/>
      <c r="BD103" s="142"/>
      <c r="BE103" s="143"/>
      <c r="BF103" s="143"/>
      <c r="BG103" s="143"/>
    </row>
    <row r="104" spans="1:1003" s="116" customFormat="1" ht="12" hidden="1" customHeight="1" x14ac:dyDescent="0.2">
      <c r="A104" s="25"/>
      <c r="B104" s="146"/>
      <c r="K104" s="144"/>
      <c r="L104" s="144"/>
      <c r="M104" s="144"/>
      <c r="N104" s="144"/>
      <c r="O104" s="144"/>
      <c r="P104" s="144"/>
      <c r="Q104" s="147"/>
      <c r="R104" s="147"/>
      <c r="S104" s="148"/>
      <c r="T104" s="148"/>
      <c r="U104" s="144"/>
      <c r="V104" s="144"/>
      <c r="W104" s="144"/>
      <c r="X104" s="144"/>
      <c r="Y104" s="144"/>
      <c r="Z104" s="144"/>
      <c r="AA104" s="144"/>
      <c r="AB104" s="144"/>
      <c r="AC104" s="149"/>
      <c r="AD104" s="144"/>
      <c r="AE104" s="144"/>
      <c r="AF104" s="144"/>
      <c r="AG104" s="144"/>
      <c r="AH104" s="144"/>
      <c r="AI104" s="149"/>
      <c r="AJ104" s="144"/>
      <c r="AK104" s="144"/>
      <c r="AL104" s="203"/>
      <c r="AM104" s="144"/>
      <c r="AN104" s="145"/>
      <c r="AO104" s="149"/>
      <c r="AP104" s="144"/>
      <c r="AQ104" s="144"/>
      <c r="AR104" s="144"/>
      <c r="AS104" s="144"/>
      <c r="AT104" s="149"/>
      <c r="AU104" s="144"/>
      <c r="AV104" s="144"/>
      <c r="AW104" s="144"/>
      <c r="AX104" s="144"/>
      <c r="AY104" s="149"/>
      <c r="AZ104" s="144"/>
      <c r="BA104" s="144"/>
      <c r="BB104" s="144"/>
      <c r="BC104" s="144"/>
      <c r="BD104" s="149"/>
      <c r="BE104" s="144"/>
      <c r="BF104" s="144"/>
      <c r="BG104" s="144"/>
    </row>
    <row r="105" spans="1:1003" s="116" customFormat="1" ht="12" hidden="1" customHeight="1" x14ac:dyDescent="0.2">
      <c r="A105" s="150" t="s">
        <v>100</v>
      </c>
      <c r="B105" s="371" t="s">
        <v>101</v>
      </c>
      <c r="C105" s="371"/>
      <c r="D105" s="371"/>
      <c r="E105" s="371"/>
      <c r="F105" s="371"/>
      <c r="G105" s="371"/>
      <c r="H105" s="371"/>
      <c r="I105" s="371"/>
      <c r="J105" s="371"/>
      <c r="K105" s="371"/>
      <c r="L105" s="371"/>
      <c r="M105" s="371"/>
      <c r="N105" s="371"/>
      <c r="O105" s="371"/>
      <c r="P105" s="371"/>
      <c r="Q105" s="371"/>
      <c r="R105" s="371"/>
      <c r="S105" s="371"/>
      <c r="T105" s="371"/>
      <c r="U105" s="371"/>
      <c r="V105" s="371"/>
      <c r="W105" s="371"/>
      <c r="X105" s="371"/>
      <c r="Y105" s="371"/>
      <c r="Z105" s="371"/>
      <c r="AA105" s="371"/>
      <c r="AB105" s="371"/>
      <c r="AC105" s="151"/>
      <c r="AD105" s="152"/>
      <c r="AE105" s="152"/>
      <c r="AF105" s="152"/>
      <c r="AG105" s="152"/>
      <c r="AH105" s="144"/>
      <c r="AI105" s="151"/>
      <c r="AJ105" s="152"/>
      <c r="AK105" s="152"/>
      <c r="AL105" s="204"/>
      <c r="AM105" s="152"/>
      <c r="AN105" s="145"/>
      <c r="AO105" s="151"/>
      <c r="AP105" s="152"/>
      <c r="AQ105" s="152"/>
      <c r="AR105" s="152"/>
      <c r="AS105" s="144"/>
      <c r="AT105" s="151"/>
      <c r="AU105" s="152"/>
      <c r="AV105" s="152"/>
      <c r="AW105" s="152"/>
      <c r="AX105" s="144"/>
      <c r="AY105" s="151"/>
      <c r="AZ105" s="152"/>
      <c r="BA105" s="152"/>
      <c r="BB105" s="152"/>
      <c r="BC105" s="144"/>
      <c r="BD105" s="151"/>
      <c r="BE105" s="152"/>
      <c r="BF105" s="152"/>
      <c r="BG105" s="152"/>
    </row>
    <row r="106" spans="1:1003" s="116" customFormat="1" ht="12.75" hidden="1" customHeight="1" x14ac:dyDescent="0.2">
      <c r="A106" s="153"/>
      <c r="B106" s="371" t="s">
        <v>102</v>
      </c>
      <c r="C106" s="371"/>
      <c r="D106" s="371"/>
      <c r="E106" s="371"/>
      <c r="F106" s="371"/>
      <c r="G106" s="371"/>
      <c r="H106" s="371"/>
      <c r="I106" s="371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/>
      <c r="W106" s="371"/>
      <c r="X106" s="371"/>
      <c r="Y106" s="371"/>
      <c r="Z106" s="371"/>
      <c r="AA106" s="371"/>
      <c r="AB106" s="371"/>
      <c r="AC106" s="151"/>
      <c r="AD106" s="152"/>
      <c r="AE106" s="152"/>
      <c r="AF106" s="152"/>
      <c r="AG106" s="152"/>
      <c r="AH106" s="144"/>
      <c r="AI106" s="151"/>
      <c r="AJ106" s="152"/>
      <c r="AK106" s="152"/>
      <c r="AL106" s="204"/>
      <c r="AM106" s="152"/>
      <c r="AN106" s="145"/>
      <c r="AO106" s="151"/>
      <c r="AP106" s="152"/>
      <c r="AQ106" s="152"/>
      <c r="AR106" s="152"/>
      <c r="AS106" s="144"/>
      <c r="AT106" s="151"/>
      <c r="AU106" s="152"/>
      <c r="AV106" s="152"/>
      <c r="AW106" s="152"/>
      <c r="AX106" s="144"/>
      <c r="AY106" s="151"/>
      <c r="AZ106" s="152"/>
      <c r="BA106" s="152"/>
      <c r="BB106" s="152"/>
      <c r="BC106" s="144"/>
      <c r="BD106" s="151"/>
      <c r="BE106" s="152"/>
      <c r="BF106" s="152"/>
      <c r="BG106" s="152"/>
    </row>
    <row r="107" spans="1:1003" s="116" customFormat="1" ht="12.75" hidden="1" customHeight="1" x14ac:dyDescent="0.2">
      <c r="A107" s="153">
        <v>1</v>
      </c>
      <c r="B107" s="372" t="s">
        <v>103</v>
      </c>
      <c r="C107" s="372"/>
      <c r="D107" s="372"/>
      <c r="E107" s="372"/>
      <c r="F107" s="372"/>
      <c r="G107" s="372"/>
      <c r="H107" s="372"/>
      <c r="I107" s="372"/>
      <c r="J107" s="372"/>
      <c r="K107" s="372"/>
      <c r="L107" s="372"/>
      <c r="M107" s="372"/>
      <c r="N107" s="372"/>
      <c r="O107" s="372"/>
      <c r="P107" s="372"/>
      <c r="Q107" s="372"/>
      <c r="R107" s="372"/>
      <c r="S107" s="372"/>
      <c r="T107" s="372"/>
      <c r="U107" s="372"/>
      <c r="V107" s="372"/>
      <c r="W107" s="372"/>
      <c r="X107" s="372"/>
      <c r="Y107" s="372"/>
      <c r="Z107" s="372"/>
      <c r="AA107" s="372"/>
      <c r="AB107" s="372"/>
      <c r="AC107" s="154"/>
      <c r="AD107" s="155"/>
      <c r="AE107" s="155"/>
      <c r="AF107" s="155"/>
      <c r="AG107" s="155"/>
      <c r="AH107" s="144"/>
      <c r="AI107" s="154"/>
      <c r="AJ107" s="155"/>
      <c r="AK107" s="155"/>
      <c r="AL107" s="205"/>
      <c r="AM107" s="155"/>
      <c r="AN107" s="145"/>
      <c r="AO107" s="154"/>
      <c r="AP107" s="155"/>
      <c r="AQ107" s="155"/>
      <c r="AR107" s="155"/>
      <c r="AS107" s="144"/>
      <c r="AT107" s="154"/>
      <c r="AU107" s="155"/>
      <c r="AV107" s="155"/>
      <c r="AW107" s="155"/>
      <c r="AX107" s="144"/>
      <c r="AY107" s="154"/>
      <c r="AZ107" s="155"/>
      <c r="BA107" s="155"/>
      <c r="BB107" s="155"/>
      <c r="BC107" s="144"/>
      <c r="BD107" s="154"/>
      <c r="BE107" s="155"/>
      <c r="BF107" s="155"/>
      <c r="BG107" s="155"/>
    </row>
    <row r="108" spans="1:1003" s="116" customFormat="1" ht="12.75" hidden="1" customHeight="1" x14ac:dyDescent="0.2">
      <c r="A108" s="153">
        <v>2</v>
      </c>
      <c r="B108" s="372" t="s">
        <v>104</v>
      </c>
      <c r="C108" s="372"/>
      <c r="D108" s="372"/>
      <c r="E108" s="372"/>
      <c r="F108" s="372"/>
      <c r="G108" s="372"/>
      <c r="H108" s="372"/>
      <c r="I108" s="372"/>
      <c r="J108" s="372"/>
      <c r="K108" s="372"/>
      <c r="L108" s="372"/>
      <c r="M108" s="372"/>
      <c r="N108" s="372"/>
      <c r="O108" s="372"/>
      <c r="P108" s="372"/>
      <c r="Q108" s="372"/>
      <c r="R108" s="372"/>
      <c r="S108" s="372"/>
      <c r="T108" s="372"/>
      <c r="U108" s="372"/>
      <c r="V108" s="372"/>
      <c r="W108" s="372"/>
      <c r="X108" s="372"/>
      <c r="Y108" s="372"/>
      <c r="Z108" s="372"/>
      <c r="AA108" s="372"/>
      <c r="AB108" s="372"/>
      <c r="AC108" s="154"/>
      <c r="AD108" s="155"/>
      <c r="AE108" s="155"/>
      <c r="AF108" s="155"/>
      <c r="AG108" s="155"/>
      <c r="AH108" s="144"/>
      <c r="AI108" s="154"/>
      <c r="AJ108" s="155"/>
      <c r="AK108" s="155"/>
      <c r="AL108" s="205"/>
      <c r="AM108" s="155"/>
      <c r="AN108" s="145"/>
      <c r="AO108" s="154"/>
      <c r="AP108" s="155"/>
      <c r="AQ108" s="155"/>
      <c r="AR108" s="155"/>
      <c r="AS108" s="144"/>
      <c r="AT108" s="154"/>
      <c r="AU108" s="155"/>
      <c r="AV108" s="155"/>
      <c r="AW108" s="155"/>
      <c r="AX108" s="144"/>
      <c r="AY108" s="154"/>
      <c r="AZ108" s="155"/>
      <c r="BA108" s="155"/>
      <c r="BB108" s="155"/>
      <c r="BC108" s="144"/>
      <c r="BD108" s="154"/>
      <c r="BE108" s="155"/>
      <c r="BF108" s="155"/>
      <c r="BG108" s="155"/>
    </row>
    <row r="109" spans="1:1003" s="116" customFormat="1" ht="12.75" hidden="1" customHeight="1" x14ac:dyDescent="0.2">
      <c r="A109" s="153">
        <v>3</v>
      </c>
      <c r="B109" s="372" t="s">
        <v>105</v>
      </c>
      <c r="C109" s="372"/>
      <c r="D109" s="372"/>
      <c r="E109" s="372"/>
      <c r="F109" s="372"/>
      <c r="G109" s="372"/>
      <c r="H109" s="372"/>
      <c r="I109" s="372"/>
      <c r="J109" s="372"/>
      <c r="K109" s="372"/>
      <c r="L109" s="372"/>
      <c r="M109" s="372"/>
      <c r="N109" s="372"/>
      <c r="O109" s="372"/>
      <c r="P109" s="372"/>
      <c r="Q109" s="372"/>
      <c r="R109" s="372"/>
      <c r="S109" s="372"/>
      <c r="T109" s="372"/>
      <c r="U109" s="372"/>
      <c r="V109" s="372"/>
      <c r="W109" s="372"/>
      <c r="X109" s="372"/>
      <c r="Y109" s="372"/>
      <c r="Z109" s="372"/>
      <c r="AA109" s="372"/>
      <c r="AB109" s="372"/>
      <c r="AC109" s="154"/>
      <c r="AD109" s="155"/>
      <c r="AE109" s="155"/>
      <c r="AF109" s="155"/>
      <c r="AG109" s="155"/>
      <c r="AH109" s="144"/>
      <c r="AI109" s="154"/>
      <c r="AJ109" s="155"/>
      <c r="AK109" s="155"/>
      <c r="AL109" s="205"/>
      <c r="AM109" s="155"/>
      <c r="AN109" s="145"/>
      <c r="AO109" s="154"/>
      <c r="AP109" s="155"/>
      <c r="AQ109" s="155"/>
      <c r="AR109" s="155"/>
      <c r="AS109" s="144"/>
      <c r="AT109" s="154"/>
      <c r="AU109" s="155"/>
      <c r="AV109" s="155"/>
      <c r="AW109" s="155"/>
      <c r="AX109" s="144"/>
      <c r="AY109" s="154"/>
      <c r="AZ109" s="155"/>
      <c r="BA109" s="155"/>
      <c r="BB109" s="155"/>
      <c r="BC109" s="144"/>
      <c r="BD109" s="154"/>
      <c r="BE109" s="155"/>
      <c r="BF109" s="155"/>
      <c r="BG109" s="155"/>
    </row>
    <row r="110" spans="1:1003" s="116" customFormat="1" ht="12.75" hidden="1" customHeight="1" x14ac:dyDescent="0.2">
      <c r="A110" s="153">
        <v>4</v>
      </c>
      <c r="B110" s="372" t="s">
        <v>106</v>
      </c>
      <c r="C110" s="372"/>
      <c r="D110" s="372"/>
      <c r="E110" s="372"/>
      <c r="F110" s="372"/>
      <c r="G110" s="372"/>
      <c r="H110" s="372"/>
      <c r="I110" s="372"/>
      <c r="J110" s="372"/>
      <c r="K110" s="372"/>
      <c r="L110" s="372"/>
      <c r="M110" s="372"/>
      <c r="N110" s="372"/>
      <c r="O110" s="372"/>
      <c r="P110" s="372"/>
      <c r="Q110" s="372"/>
      <c r="R110" s="372"/>
      <c r="S110" s="372"/>
      <c r="T110" s="372"/>
      <c r="U110" s="372"/>
      <c r="V110" s="372"/>
      <c r="W110" s="372"/>
      <c r="X110" s="372"/>
      <c r="Y110" s="372"/>
      <c r="Z110" s="372"/>
      <c r="AA110" s="372"/>
      <c r="AB110" s="372"/>
      <c r="AC110" s="154"/>
      <c r="AD110" s="155"/>
      <c r="AE110" s="155"/>
      <c r="AF110" s="155"/>
      <c r="AG110" s="155"/>
      <c r="AH110" s="144"/>
      <c r="AI110" s="154"/>
      <c r="AJ110" s="155"/>
      <c r="AK110" s="155"/>
      <c r="AL110" s="205"/>
      <c r="AM110" s="155"/>
      <c r="AN110" s="145"/>
      <c r="AO110" s="154"/>
      <c r="AP110" s="155"/>
      <c r="AQ110" s="155"/>
      <c r="AR110" s="155"/>
      <c r="AS110" s="144"/>
      <c r="AT110" s="154"/>
      <c r="AU110" s="155"/>
      <c r="AV110" s="155"/>
      <c r="AW110" s="155"/>
      <c r="AX110" s="144"/>
      <c r="AY110" s="154"/>
      <c r="AZ110" s="155"/>
      <c r="BA110" s="155"/>
      <c r="BB110" s="155"/>
      <c r="BC110" s="144"/>
      <c r="BD110" s="154"/>
      <c r="BE110" s="155"/>
      <c r="BF110" s="155"/>
      <c r="BG110" s="155"/>
    </row>
    <row r="111" spans="1:1003" s="116" customFormat="1" ht="12.75" hidden="1" customHeight="1" x14ac:dyDescent="0.2">
      <c r="A111" s="153">
        <v>5</v>
      </c>
      <c r="B111" s="372" t="s">
        <v>107</v>
      </c>
      <c r="C111" s="372"/>
      <c r="D111" s="372"/>
      <c r="E111" s="372"/>
      <c r="F111" s="372"/>
      <c r="G111" s="372"/>
      <c r="H111" s="372"/>
      <c r="I111" s="372"/>
      <c r="J111" s="372"/>
      <c r="K111" s="372"/>
      <c r="L111" s="372"/>
      <c r="M111" s="372"/>
      <c r="N111" s="372"/>
      <c r="O111" s="372"/>
      <c r="P111" s="372"/>
      <c r="Q111" s="372"/>
      <c r="R111" s="372"/>
      <c r="S111" s="372"/>
      <c r="T111" s="372"/>
      <c r="U111" s="372"/>
      <c r="V111" s="372"/>
      <c r="W111" s="372"/>
      <c r="X111" s="372"/>
      <c r="Y111" s="372"/>
      <c r="Z111" s="372"/>
      <c r="AA111" s="372"/>
      <c r="AB111" s="372"/>
      <c r="AC111" s="154"/>
      <c r="AD111" s="155"/>
      <c r="AE111" s="155"/>
      <c r="AF111" s="155"/>
      <c r="AG111" s="155"/>
      <c r="AH111" s="144"/>
      <c r="AI111" s="154"/>
      <c r="AJ111" s="155"/>
      <c r="AK111" s="155"/>
      <c r="AL111" s="205"/>
      <c r="AM111" s="155"/>
      <c r="AN111" s="145"/>
      <c r="AO111" s="154"/>
      <c r="AP111" s="155"/>
      <c r="AQ111" s="155"/>
      <c r="AR111" s="155"/>
      <c r="AS111" s="144"/>
      <c r="AT111" s="154"/>
      <c r="AU111" s="155"/>
      <c r="AV111" s="155"/>
      <c r="AW111" s="155"/>
      <c r="AX111" s="144"/>
      <c r="AY111" s="154"/>
      <c r="AZ111" s="155"/>
      <c r="BA111" s="155"/>
      <c r="BB111" s="155"/>
      <c r="BC111" s="144"/>
      <c r="BD111" s="154"/>
      <c r="BE111" s="155"/>
      <c r="BF111" s="155"/>
      <c r="BG111" s="155"/>
    </row>
    <row r="112" spans="1:1003" s="116" customFormat="1" ht="12.75" hidden="1" customHeight="1" x14ac:dyDescent="0.2">
      <c r="A112" s="153">
        <v>6</v>
      </c>
      <c r="B112" s="372" t="s">
        <v>108</v>
      </c>
      <c r="C112" s="372"/>
      <c r="D112" s="372"/>
      <c r="E112" s="372"/>
      <c r="F112" s="372"/>
      <c r="G112" s="372"/>
      <c r="H112" s="372"/>
      <c r="I112" s="372"/>
      <c r="J112" s="372"/>
      <c r="K112" s="372"/>
      <c r="L112" s="372"/>
      <c r="M112" s="372"/>
      <c r="N112" s="372"/>
      <c r="O112" s="372"/>
      <c r="P112" s="372"/>
      <c r="Q112" s="372"/>
      <c r="R112" s="372"/>
      <c r="S112" s="372"/>
      <c r="T112" s="372"/>
      <c r="U112" s="372"/>
      <c r="V112" s="372"/>
      <c r="W112" s="372"/>
      <c r="X112" s="372"/>
      <c r="Y112" s="372"/>
      <c r="Z112" s="372"/>
      <c r="AA112" s="372"/>
      <c r="AB112" s="372"/>
      <c r="AC112" s="154"/>
      <c r="AD112" s="155"/>
      <c r="AE112" s="155"/>
      <c r="AF112" s="155"/>
      <c r="AG112" s="155"/>
      <c r="AH112" s="144"/>
      <c r="AI112" s="154"/>
      <c r="AJ112" s="155"/>
      <c r="AK112" s="155"/>
      <c r="AL112" s="205"/>
      <c r="AM112" s="155"/>
      <c r="AN112" s="145"/>
      <c r="AO112" s="154"/>
      <c r="AP112" s="155"/>
      <c r="AQ112" s="155"/>
      <c r="AR112" s="155"/>
      <c r="AS112" s="144"/>
      <c r="AT112" s="154"/>
      <c r="AU112" s="155"/>
      <c r="AV112" s="155"/>
      <c r="AW112" s="155"/>
      <c r="AX112" s="144"/>
      <c r="AY112" s="154"/>
      <c r="AZ112" s="155"/>
      <c r="BA112" s="155"/>
      <c r="BB112" s="155"/>
      <c r="BC112" s="144"/>
      <c r="BD112" s="154"/>
      <c r="BE112" s="155"/>
      <c r="BF112" s="155"/>
      <c r="BG112" s="155"/>
    </row>
    <row r="113" spans="1:60" s="116" customFormat="1" ht="11.25" hidden="1" x14ac:dyDescent="0.2">
      <c r="A113" s="153">
        <v>7</v>
      </c>
      <c r="B113" s="374" t="s">
        <v>109</v>
      </c>
      <c r="C113" s="374"/>
      <c r="D113" s="374"/>
      <c r="E113" s="374"/>
      <c r="F113" s="374"/>
      <c r="G113" s="374"/>
      <c r="H113" s="374"/>
      <c r="I113" s="374"/>
      <c r="J113" s="374"/>
      <c r="K113" s="374"/>
      <c r="L113" s="374"/>
      <c r="M113" s="374"/>
      <c r="N113" s="374"/>
      <c r="O113" s="374"/>
      <c r="P113" s="374"/>
      <c r="Q113" s="374"/>
      <c r="R113" s="374"/>
      <c r="S113" s="374"/>
      <c r="T113" s="374"/>
      <c r="U113" s="374"/>
      <c r="V113" s="374"/>
      <c r="W113" s="374"/>
      <c r="X113" s="374"/>
      <c r="Y113" s="374"/>
      <c r="Z113" s="374"/>
      <c r="AA113" s="374"/>
      <c r="AB113" s="374"/>
      <c r="AC113" s="156"/>
      <c r="AD113" s="157"/>
      <c r="AE113" s="157"/>
      <c r="AF113" s="157"/>
      <c r="AG113" s="157"/>
      <c r="AH113" s="144"/>
      <c r="AI113" s="156"/>
      <c r="AJ113" s="157"/>
      <c r="AK113" s="157"/>
      <c r="AL113" s="206"/>
      <c r="AM113" s="157"/>
      <c r="AN113" s="145"/>
      <c r="AO113" s="156"/>
      <c r="AP113" s="157"/>
      <c r="AQ113" s="157"/>
      <c r="AR113" s="157"/>
      <c r="AS113" s="144"/>
      <c r="AT113" s="156"/>
      <c r="AU113" s="157"/>
      <c r="AV113" s="157"/>
      <c r="AW113" s="157"/>
      <c r="AX113" s="144"/>
      <c r="AY113" s="156"/>
      <c r="AZ113" s="157"/>
      <c r="BA113" s="157"/>
      <c r="BB113" s="157"/>
      <c r="BC113" s="144"/>
      <c r="BD113" s="156"/>
      <c r="BE113" s="157"/>
      <c r="BF113" s="157"/>
      <c r="BG113" s="157"/>
    </row>
    <row r="114" spans="1:60" s="116" customFormat="1" ht="12.75" hidden="1" customHeight="1" x14ac:dyDescent="0.2">
      <c r="A114" s="153">
        <v>8</v>
      </c>
      <c r="B114" s="372" t="s">
        <v>110</v>
      </c>
      <c r="C114" s="372"/>
      <c r="D114" s="372"/>
      <c r="E114" s="372"/>
      <c r="F114" s="372"/>
      <c r="G114" s="372"/>
      <c r="H114" s="372"/>
      <c r="I114" s="372"/>
      <c r="J114" s="372"/>
      <c r="K114" s="372"/>
      <c r="L114" s="372"/>
      <c r="M114" s="372"/>
      <c r="N114" s="372"/>
      <c r="O114" s="372"/>
      <c r="P114" s="372"/>
      <c r="Q114" s="372"/>
      <c r="R114" s="372"/>
      <c r="S114" s="372"/>
      <c r="T114" s="372"/>
      <c r="U114" s="372"/>
      <c r="V114" s="372"/>
      <c r="W114" s="372"/>
      <c r="X114" s="372"/>
      <c r="Y114" s="372"/>
      <c r="Z114" s="372"/>
      <c r="AA114" s="372"/>
      <c r="AB114" s="372"/>
      <c r="AC114" s="154"/>
      <c r="AD114" s="155"/>
      <c r="AE114" s="155"/>
      <c r="AF114" s="155"/>
      <c r="AG114" s="155"/>
      <c r="AH114" s="144"/>
      <c r="AI114" s="154"/>
      <c r="AJ114" s="155"/>
      <c r="AK114" s="155"/>
      <c r="AL114" s="205"/>
      <c r="AM114" s="155"/>
      <c r="AN114" s="145"/>
      <c r="AO114" s="154"/>
      <c r="AP114" s="155"/>
      <c r="AQ114" s="155"/>
      <c r="AR114" s="155"/>
      <c r="AS114" s="144"/>
      <c r="AT114" s="154"/>
      <c r="AU114" s="155"/>
      <c r="AV114" s="155"/>
      <c r="AW114" s="155"/>
      <c r="AX114" s="144"/>
      <c r="AY114" s="154"/>
      <c r="AZ114" s="155"/>
      <c r="BA114" s="155"/>
      <c r="BB114" s="155"/>
      <c r="BC114" s="144"/>
      <c r="BD114" s="154"/>
      <c r="BE114" s="155"/>
      <c r="BF114" s="155"/>
      <c r="BG114" s="155"/>
    </row>
    <row r="115" spans="1:60" s="116" customFormat="1" ht="12.75" hidden="1" customHeight="1" x14ac:dyDescent="0.2">
      <c r="A115" s="153">
        <v>9</v>
      </c>
      <c r="B115" s="373" t="s">
        <v>111</v>
      </c>
      <c r="C115" s="373"/>
      <c r="D115" s="373"/>
      <c r="E115" s="373"/>
      <c r="F115" s="373"/>
      <c r="G115" s="373"/>
      <c r="H115" s="373"/>
      <c r="I115" s="373"/>
      <c r="J115" s="373"/>
      <c r="K115" s="373"/>
      <c r="L115" s="373"/>
      <c r="M115" s="373"/>
      <c r="N115" s="373"/>
      <c r="O115" s="373"/>
      <c r="P115" s="373"/>
      <c r="Q115" s="373"/>
      <c r="R115" s="373"/>
      <c r="S115" s="373"/>
      <c r="T115" s="373"/>
      <c r="U115" s="373"/>
      <c r="V115" s="373"/>
      <c r="W115" s="373"/>
      <c r="X115" s="373"/>
      <c r="Y115" s="373"/>
      <c r="Z115" s="373"/>
      <c r="AA115" s="373"/>
      <c r="AB115" s="373"/>
      <c r="AC115" s="158"/>
      <c r="AD115" s="159"/>
      <c r="AE115" s="159"/>
      <c r="AF115" s="159"/>
      <c r="AG115" s="159"/>
      <c r="AH115" s="144"/>
      <c r="AI115" s="158"/>
      <c r="AJ115" s="159"/>
      <c r="AK115" s="159"/>
      <c r="AL115" s="207"/>
      <c r="AM115" s="159"/>
      <c r="AN115" s="145"/>
      <c r="AO115" s="158"/>
      <c r="AP115" s="159"/>
      <c r="AQ115" s="159"/>
      <c r="AR115" s="159"/>
      <c r="AS115" s="144"/>
      <c r="AT115" s="158"/>
      <c r="AU115" s="159"/>
      <c r="AV115" s="159"/>
      <c r="AW115" s="159"/>
      <c r="AX115" s="144"/>
      <c r="AY115" s="158"/>
      <c r="AZ115" s="159"/>
      <c r="BA115" s="159"/>
      <c r="BB115" s="159"/>
      <c r="BC115" s="144"/>
      <c r="BD115" s="158"/>
      <c r="BE115" s="159"/>
      <c r="BF115" s="159"/>
      <c r="BG115" s="159"/>
    </row>
    <row r="116" spans="1:60" s="116" customFormat="1" ht="12.75" hidden="1" customHeight="1" x14ac:dyDescent="0.2">
      <c r="A116" s="153">
        <v>10</v>
      </c>
      <c r="B116" s="372" t="s">
        <v>112</v>
      </c>
      <c r="C116" s="372"/>
      <c r="D116" s="372"/>
      <c r="E116" s="372"/>
      <c r="F116" s="372"/>
      <c r="G116" s="372"/>
      <c r="H116" s="372"/>
      <c r="I116" s="372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2"/>
      <c r="AC116" s="154"/>
      <c r="AD116" s="155"/>
      <c r="AE116" s="155"/>
      <c r="AF116" s="155"/>
      <c r="AG116" s="155"/>
      <c r="AH116" s="144"/>
      <c r="AI116" s="154"/>
      <c r="AJ116" s="155"/>
      <c r="AK116" s="155"/>
      <c r="AL116" s="205"/>
      <c r="AM116" s="155"/>
      <c r="AN116" s="145"/>
      <c r="AO116" s="154"/>
      <c r="AP116" s="155"/>
      <c r="AQ116" s="155"/>
      <c r="AR116" s="155"/>
      <c r="AS116" s="144"/>
      <c r="AT116" s="154"/>
      <c r="AU116" s="155"/>
      <c r="AV116" s="155"/>
      <c r="AW116" s="155"/>
      <c r="AX116" s="144"/>
      <c r="AY116" s="154"/>
      <c r="AZ116" s="155"/>
      <c r="BA116" s="155"/>
      <c r="BB116" s="155"/>
      <c r="BC116" s="144"/>
      <c r="BD116" s="154"/>
      <c r="BE116" s="155"/>
      <c r="BF116" s="155"/>
      <c r="BG116" s="155"/>
    </row>
    <row r="117" spans="1:60" s="116" customFormat="1" ht="12.75" hidden="1" customHeight="1" x14ac:dyDescent="0.2">
      <c r="A117" s="153">
        <v>11</v>
      </c>
      <c r="B117" s="372" t="s">
        <v>113</v>
      </c>
      <c r="C117" s="372"/>
      <c r="D117" s="372"/>
      <c r="E117" s="372"/>
      <c r="F117" s="372"/>
      <c r="G117" s="372"/>
      <c r="H117" s="372"/>
      <c r="I117" s="372"/>
      <c r="J117" s="372"/>
      <c r="K117" s="372"/>
      <c r="L117" s="372"/>
      <c r="M117" s="372"/>
      <c r="N117" s="372"/>
      <c r="O117" s="372"/>
      <c r="P117" s="372"/>
      <c r="Q117" s="372"/>
      <c r="R117" s="372"/>
      <c r="S117" s="372"/>
      <c r="T117" s="372"/>
      <c r="U117" s="372"/>
      <c r="V117" s="372"/>
      <c r="W117" s="372"/>
      <c r="X117" s="372"/>
      <c r="Y117" s="372"/>
      <c r="Z117" s="372"/>
      <c r="AA117" s="372"/>
      <c r="AB117" s="372"/>
      <c r="AC117" s="154"/>
      <c r="AD117" s="155"/>
      <c r="AE117" s="155"/>
      <c r="AF117" s="155"/>
      <c r="AG117" s="155"/>
      <c r="AH117" s="144"/>
      <c r="AI117" s="154"/>
      <c r="AJ117" s="155"/>
      <c r="AK117" s="155"/>
      <c r="AL117" s="205"/>
      <c r="AM117" s="155"/>
      <c r="AN117" s="145"/>
      <c r="AO117" s="154"/>
      <c r="AP117" s="155"/>
      <c r="AQ117" s="155"/>
      <c r="AR117" s="155"/>
      <c r="AS117" s="144"/>
      <c r="AT117" s="154"/>
      <c r="AU117" s="155"/>
      <c r="AV117" s="155"/>
      <c r="AW117" s="155"/>
      <c r="AX117" s="144"/>
      <c r="AY117" s="154"/>
      <c r="AZ117" s="155"/>
      <c r="BA117" s="155"/>
      <c r="BB117" s="155"/>
      <c r="BC117" s="144"/>
      <c r="BD117" s="154"/>
      <c r="BE117" s="155"/>
      <c r="BF117" s="155"/>
      <c r="BG117" s="155"/>
    </row>
    <row r="118" spans="1:60" s="116" customFormat="1" ht="12.75" hidden="1" customHeight="1" x14ac:dyDescent="0.2">
      <c r="A118" s="153">
        <v>12</v>
      </c>
      <c r="B118" s="372" t="s">
        <v>114</v>
      </c>
      <c r="C118" s="372"/>
      <c r="D118" s="372"/>
      <c r="E118" s="372"/>
      <c r="F118" s="372"/>
      <c r="G118" s="372"/>
      <c r="H118" s="372"/>
      <c r="I118" s="372"/>
      <c r="J118" s="372"/>
      <c r="K118" s="372"/>
      <c r="L118" s="372"/>
      <c r="M118" s="372"/>
      <c r="N118" s="372"/>
      <c r="O118" s="372"/>
      <c r="P118" s="372"/>
      <c r="Q118" s="372"/>
      <c r="R118" s="372"/>
      <c r="S118" s="372"/>
      <c r="T118" s="372"/>
      <c r="U118" s="372"/>
      <c r="V118" s="372"/>
      <c r="W118" s="372"/>
      <c r="X118" s="372"/>
      <c r="Y118" s="372"/>
      <c r="Z118" s="372"/>
      <c r="AA118" s="372"/>
      <c r="AB118" s="372"/>
      <c r="AC118" s="154"/>
      <c r="AD118" s="155"/>
      <c r="AE118" s="155"/>
      <c r="AF118" s="155"/>
      <c r="AG118" s="155"/>
      <c r="AH118" s="144"/>
      <c r="AI118" s="154"/>
      <c r="AJ118" s="155"/>
      <c r="AK118" s="155"/>
      <c r="AL118" s="205"/>
      <c r="AM118" s="155"/>
      <c r="AN118" s="145"/>
      <c r="AO118" s="154"/>
      <c r="AP118" s="155"/>
      <c r="AQ118" s="155"/>
      <c r="AR118" s="155"/>
      <c r="AS118" s="144"/>
      <c r="AT118" s="154"/>
      <c r="AU118" s="155"/>
      <c r="AV118" s="155"/>
      <c r="AW118" s="155"/>
      <c r="AX118" s="144"/>
      <c r="AY118" s="154"/>
      <c r="AZ118" s="155"/>
      <c r="BA118" s="155"/>
      <c r="BB118" s="155"/>
      <c r="BC118" s="144"/>
      <c r="BD118" s="154"/>
      <c r="BE118" s="155"/>
      <c r="BF118" s="155"/>
      <c r="BG118" s="155"/>
    </row>
    <row r="119" spans="1:60" s="116" customFormat="1" ht="12.75" hidden="1" customHeight="1" x14ac:dyDescent="0.2">
      <c r="A119" s="153">
        <v>13</v>
      </c>
      <c r="B119" s="373" t="s">
        <v>115</v>
      </c>
      <c r="C119" s="373"/>
      <c r="D119" s="373"/>
      <c r="E119" s="373"/>
      <c r="F119" s="373"/>
      <c r="G119" s="373"/>
      <c r="H119" s="373"/>
      <c r="I119" s="373"/>
      <c r="J119" s="373"/>
      <c r="K119" s="373"/>
      <c r="L119" s="373"/>
      <c r="M119" s="373"/>
      <c r="N119" s="373"/>
      <c r="O119" s="373"/>
      <c r="P119" s="373"/>
      <c r="Q119" s="373"/>
      <c r="R119" s="373"/>
      <c r="S119" s="373"/>
      <c r="T119" s="373"/>
      <c r="U119" s="373"/>
      <c r="V119" s="373"/>
      <c r="W119" s="373"/>
      <c r="X119" s="373"/>
      <c r="Y119" s="373"/>
      <c r="Z119" s="373"/>
      <c r="AA119" s="373"/>
      <c r="AB119" s="373"/>
      <c r="AC119" s="158"/>
      <c r="AD119" s="159"/>
      <c r="AE119" s="159"/>
      <c r="AF119" s="159"/>
      <c r="AG119" s="159"/>
      <c r="AH119" s="144"/>
      <c r="AI119" s="158"/>
      <c r="AJ119" s="159"/>
      <c r="AK119" s="159"/>
      <c r="AL119" s="207"/>
      <c r="AM119" s="159"/>
      <c r="AN119" s="145"/>
      <c r="AO119" s="158"/>
      <c r="AP119" s="159"/>
      <c r="AQ119" s="159"/>
      <c r="AR119" s="159"/>
      <c r="AS119" s="144"/>
      <c r="AT119" s="158"/>
      <c r="AU119" s="159"/>
      <c r="AV119" s="159"/>
      <c r="AW119" s="159"/>
      <c r="AX119" s="144"/>
      <c r="AY119" s="158"/>
      <c r="AZ119" s="159"/>
      <c r="BA119" s="159"/>
      <c r="BB119" s="159"/>
      <c r="BC119" s="144"/>
      <c r="BD119" s="158"/>
      <c r="BE119" s="159"/>
      <c r="BF119" s="159"/>
      <c r="BG119" s="159"/>
    </row>
    <row r="120" spans="1:60" s="116" customFormat="1" ht="12.75" hidden="1" customHeight="1" x14ac:dyDescent="0.2">
      <c r="A120" s="153"/>
      <c r="B120" s="371" t="s">
        <v>116</v>
      </c>
      <c r="C120" s="371"/>
      <c r="D120" s="371"/>
      <c r="E120" s="371"/>
      <c r="F120" s="371"/>
      <c r="G120" s="371"/>
      <c r="H120" s="371"/>
      <c r="I120" s="371"/>
      <c r="J120" s="371"/>
      <c r="K120" s="371"/>
      <c r="L120" s="371"/>
      <c r="M120" s="371"/>
      <c r="N120" s="371"/>
      <c r="O120" s="371"/>
      <c r="P120" s="371"/>
      <c r="Q120" s="371"/>
      <c r="R120" s="371"/>
      <c r="S120" s="371"/>
      <c r="T120" s="371"/>
      <c r="U120" s="371"/>
      <c r="V120" s="371"/>
      <c r="W120" s="371"/>
      <c r="X120" s="371"/>
      <c r="Y120" s="371"/>
      <c r="Z120" s="371"/>
      <c r="AA120" s="371"/>
      <c r="AB120" s="371"/>
      <c r="AC120" s="151"/>
      <c r="AD120" s="152"/>
      <c r="AE120" s="152"/>
      <c r="AF120" s="152"/>
      <c r="AG120" s="152"/>
      <c r="AH120" s="144"/>
      <c r="AI120" s="151"/>
      <c r="AJ120" s="152"/>
      <c r="AK120" s="152"/>
      <c r="AL120" s="204"/>
      <c r="AM120" s="152"/>
      <c r="AN120" s="145"/>
      <c r="AO120" s="151"/>
      <c r="AP120" s="152"/>
      <c r="AQ120" s="152"/>
      <c r="AR120" s="152"/>
      <c r="AS120" s="144"/>
      <c r="AT120" s="151"/>
      <c r="AU120" s="152"/>
      <c r="AV120" s="152"/>
      <c r="AW120" s="152"/>
      <c r="AX120" s="144"/>
      <c r="AY120" s="151"/>
      <c r="AZ120" s="152"/>
      <c r="BA120" s="152"/>
      <c r="BB120" s="152"/>
      <c r="BC120" s="144"/>
      <c r="BD120" s="151"/>
      <c r="BE120" s="152"/>
      <c r="BF120" s="152"/>
      <c r="BG120" s="152"/>
    </row>
    <row r="121" spans="1:60" s="116" customFormat="1" ht="12.75" hidden="1" customHeight="1" x14ac:dyDescent="0.2">
      <c r="A121" s="153">
        <v>1</v>
      </c>
      <c r="B121" s="372" t="s">
        <v>117</v>
      </c>
      <c r="C121" s="372"/>
      <c r="D121" s="372"/>
      <c r="E121" s="372"/>
      <c r="F121" s="372"/>
      <c r="G121" s="372"/>
      <c r="H121" s="372"/>
      <c r="I121" s="372"/>
      <c r="J121" s="372"/>
      <c r="K121" s="372"/>
      <c r="L121" s="372"/>
      <c r="M121" s="372"/>
      <c r="N121" s="372"/>
      <c r="O121" s="372"/>
      <c r="P121" s="372"/>
      <c r="Q121" s="372"/>
      <c r="R121" s="372"/>
      <c r="S121" s="372"/>
      <c r="T121" s="372"/>
      <c r="U121" s="372"/>
      <c r="V121" s="372"/>
      <c r="W121" s="372"/>
      <c r="X121" s="372"/>
      <c r="Y121" s="372"/>
      <c r="Z121" s="372"/>
      <c r="AA121" s="372"/>
      <c r="AB121" s="372"/>
      <c r="AC121" s="154"/>
      <c r="AD121" s="155"/>
      <c r="AE121" s="155"/>
      <c r="AF121" s="155"/>
      <c r="AG121" s="155"/>
      <c r="AH121" s="144"/>
      <c r="AI121" s="154"/>
      <c r="AJ121" s="155"/>
      <c r="AK121" s="155"/>
      <c r="AL121" s="205"/>
      <c r="AM121" s="155"/>
      <c r="AN121" s="145"/>
      <c r="AO121" s="154"/>
      <c r="AP121" s="155"/>
      <c r="AQ121" s="155"/>
      <c r="AR121" s="155"/>
      <c r="AS121" s="144"/>
      <c r="AT121" s="154"/>
      <c r="AU121" s="155"/>
      <c r="AV121" s="155"/>
      <c r="AW121" s="155"/>
      <c r="AX121" s="144"/>
      <c r="AY121" s="154"/>
      <c r="AZ121" s="155"/>
      <c r="BA121" s="155"/>
      <c r="BB121" s="155"/>
      <c r="BC121" s="144"/>
      <c r="BD121" s="154"/>
      <c r="BE121" s="155"/>
      <c r="BF121" s="155"/>
      <c r="BG121" s="155"/>
    </row>
    <row r="122" spans="1:60" s="116" customFormat="1" ht="11.25" hidden="1" x14ac:dyDescent="0.2">
      <c r="A122" s="153">
        <v>2</v>
      </c>
      <c r="B122" s="374" t="s">
        <v>118</v>
      </c>
      <c r="C122" s="374"/>
      <c r="D122" s="374"/>
      <c r="E122" s="374"/>
      <c r="F122" s="374"/>
      <c r="G122" s="374"/>
      <c r="H122" s="374"/>
      <c r="I122" s="374"/>
      <c r="J122" s="374"/>
      <c r="K122" s="374"/>
      <c r="L122" s="374"/>
      <c r="M122" s="374"/>
      <c r="N122" s="374"/>
      <c r="O122" s="374"/>
      <c r="P122" s="374"/>
      <c r="Q122" s="374"/>
      <c r="R122" s="374"/>
      <c r="S122" s="374"/>
      <c r="T122" s="374"/>
      <c r="U122" s="374"/>
      <c r="V122" s="374"/>
      <c r="W122" s="374"/>
      <c r="X122" s="374"/>
      <c r="Y122" s="374"/>
      <c r="Z122" s="374"/>
      <c r="AA122" s="374"/>
      <c r="AB122" s="374"/>
      <c r="AC122" s="156"/>
      <c r="AD122" s="157"/>
      <c r="AE122" s="157"/>
      <c r="AF122" s="157"/>
      <c r="AG122" s="157"/>
      <c r="AH122" s="144"/>
      <c r="AI122" s="156"/>
      <c r="AJ122" s="157"/>
      <c r="AK122" s="157"/>
      <c r="AL122" s="206"/>
      <c r="AM122" s="157"/>
      <c r="AN122" s="145"/>
      <c r="AO122" s="156"/>
      <c r="AP122" s="157"/>
      <c r="AQ122" s="157"/>
      <c r="AR122" s="157"/>
      <c r="AS122" s="144"/>
      <c r="AT122" s="156"/>
      <c r="AU122" s="157"/>
      <c r="AV122" s="157"/>
      <c r="AW122" s="157"/>
      <c r="AX122" s="144"/>
      <c r="AY122" s="156"/>
      <c r="AZ122" s="157"/>
      <c r="BA122" s="157"/>
      <c r="BB122" s="157"/>
      <c r="BC122" s="144"/>
      <c r="BD122" s="156"/>
      <c r="BE122" s="157"/>
      <c r="BF122" s="157"/>
      <c r="BG122" s="157"/>
    </row>
    <row r="123" spans="1:60" s="116" customFormat="1" ht="12.75" hidden="1" customHeight="1" x14ac:dyDescent="0.2">
      <c r="A123" s="153">
        <v>3</v>
      </c>
      <c r="B123" s="372" t="s">
        <v>119</v>
      </c>
      <c r="C123" s="372"/>
      <c r="D123" s="372"/>
      <c r="E123" s="372"/>
      <c r="F123" s="372"/>
      <c r="G123" s="372"/>
      <c r="H123" s="372"/>
      <c r="I123" s="372"/>
      <c r="J123" s="372"/>
      <c r="K123" s="372"/>
      <c r="L123" s="372"/>
      <c r="M123" s="372"/>
      <c r="N123" s="372"/>
      <c r="O123" s="372"/>
      <c r="P123" s="372"/>
      <c r="Q123" s="372"/>
      <c r="R123" s="372"/>
      <c r="S123" s="372"/>
      <c r="T123" s="372"/>
      <c r="U123" s="372"/>
      <c r="V123" s="372"/>
      <c r="W123" s="372"/>
      <c r="X123" s="372"/>
      <c r="Y123" s="372"/>
      <c r="Z123" s="372"/>
      <c r="AA123" s="372"/>
      <c r="AB123" s="372"/>
      <c r="AC123" s="154"/>
      <c r="AD123" s="155"/>
      <c r="AE123" s="155"/>
      <c r="AF123" s="155"/>
      <c r="AG123" s="155"/>
      <c r="AH123" s="144"/>
      <c r="AI123" s="154"/>
      <c r="AJ123" s="155"/>
      <c r="AK123" s="155"/>
      <c r="AL123" s="205"/>
      <c r="AM123" s="155"/>
      <c r="AN123" s="145"/>
      <c r="AO123" s="154"/>
      <c r="AP123" s="155"/>
      <c r="AQ123" s="155"/>
      <c r="AR123" s="155"/>
      <c r="AS123" s="144"/>
      <c r="AT123" s="154"/>
      <c r="AU123" s="155"/>
      <c r="AV123" s="155"/>
      <c r="AW123" s="155"/>
      <c r="AX123" s="144"/>
      <c r="AY123" s="154"/>
      <c r="AZ123" s="155"/>
      <c r="BA123" s="155"/>
      <c r="BB123" s="155"/>
      <c r="BC123" s="144"/>
      <c r="BD123" s="154"/>
      <c r="BE123" s="155"/>
      <c r="BF123" s="155"/>
      <c r="BG123" s="155"/>
    </row>
    <row r="124" spans="1:60" s="116" customFormat="1" ht="12.75" hidden="1" customHeight="1" x14ac:dyDescent="0.2">
      <c r="A124" s="153"/>
      <c r="B124" s="371" t="s">
        <v>120</v>
      </c>
      <c r="C124" s="371"/>
      <c r="D124" s="371"/>
      <c r="E124" s="371"/>
      <c r="F124" s="371"/>
      <c r="G124" s="371"/>
      <c r="H124" s="371"/>
      <c r="I124" s="371"/>
      <c r="J124" s="371"/>
      <c r="K124" s="371"/>
      <c r="L124" s="371"/>
      <c r="M124" s="371"/>
      <c r="N124" s="371"/>
      <c r="O124" s="371"/>
      <c r="P124" s="371"/>
      <c r="Q124" s="371"/>
      <c r="R124" s="371"/>
      <c r="S124" s="371"/>
      <c r="T124" s="371"/>
      <c r="U124" s="371"/>
      <c r="V124" s="371"/>
      <c r="W124" s="371"/>
      <c r="X124" s="371"/>
      <c r="Y124" s="371"/>
      <c r="Z124" s="371"/>
      <c r="AA124" s="371"/>
      <c r="AB124" s="371"/>
      <c r="AC124" s="151"/>
      <c r="AD124" s="152"/>
      <c r="AE124" s="152"/>
      <c r="AF124" s="152"/>
      <c r="AG124" s="152"/>
      <c r="AH124" s="144"/>
      <c r="AI124" s="151"/>
      <c r="AJ124" s="152"/>
      <c r="AK124" s="152"/>
      <c r="AL124" s="204"/>
      <c r="AM124" s="152"/>
      <c r="AN124" s="145"/>
      <c r="AO124" s="151"/>
      <c r="AP124" s="152"/>
      <c r="AQ124" s="152"/>
      <c r="AR124" s="152"/>
      <c r="AS124" s="144"/>
      <c r="AT124" s="151"/>
      <c r="AU124" s="152"/>
      <c r="AV124" s="152"/>
      <c r="AW124" s="152"/>
      <c r="AX124" s="144"/>
      <c r="AY124" s="151"/>
      <c r="AZ124" s="152"/>
      <c r="BA124" s="152"/>
      <c r="BB124" s="152"/>
      <c r="BC124" s="144"/>
      <c r="BD124" s="151"/>
      <c r="BE124" s="152"/>
      <c r="BF124" s="152"/>
      <c r="BG124" s="152"/>
    </row>
    <row r="125" spans="1:60" s="116" customFormat="1" ht="12.75" hidden="1" customHeight="1" x14ac:dyDescent="0.2">
      <c r="A125" s="153">
        <v>1</v>
      </c>
      <c r="B125" s="372" t="s">
        <v>121</v>
      </c>
      <c r="C125" s="372"/>
      <c r="D125" s="372"/>
      <c r="E125" s="372"/>
      <c r="F125" s="372"/>
      <c r="G125" s="372"/>
      <c r="H125" s="372"/>
      <c r="I125" s="372"/>
      <c r="J125" s="372"/>
      <c r="K125" s="372"/>
      <c r="L125" s="372"/>
      <c r="M125" s="372"/>
      <c r="N125" s="372"/>
      <c r="O125" s="372"/>
      <c r="P125" s="372"/>
      <c r="Q125" s="372"/>
      <c r="R125" s="372"/>
      <c r="S125" s="372"/>
      <c r="T125" s="372"/>
      <c r="U125" s="372"/>
      <c r="V125" s="372"/>
      <c r="W125" s="372"/>
      <c r="X125" s="372"/>
      <c r="Y125" s="372"/>
      <c r="Z125" s="372"/>
      <c r="AA125" s="372"/>
      <c r="AB125" s="372"/>
      <c r="AC125" s="154"/>
      <c r="AD125" s="155"/>
      <c r="AE125" s="155"/>
      <c r="AF125" s="155"/>
      <c r="AG125" s="155"/>
      <c r="AH125" s="144"/>
      <c r="AI125" s="154"/>
      <c r="AJ125" s="155"/>
      <c r="AK125" s="155"/>
      <c r="AL125" s="205"/>
      <c r="AM125" s="155"/>
      <c r="AN125" s="145"/>
      <c r="AO125" s="154"/>
      <c r="AP125" s="155"/>
      <c r="AQ125" s="155"/>
      <c r="AR125" s="155"/>
      <c r="AS125" s="144"/>
      <c r="AT125" s="154"/>
      <c r="AU125" s="155"/>
      <c r="AV125" s="155"/>
      <c r="AW125" s="155"/>
      <c r="AX125" s="144"/>
      <c r="AY125" s="154"/>
      <c r="AZ125" s="155"/>
      <c r="BA125" s="155"/>
      <c r="BB125" s="155"/>
      <c r="BC125" s="144"/>
      <c r="BD125" s="154"/>
      <c r="BE125" s="155"/>
      <c r="BF125" s="155"/>
      <c r="BG125" s="155"/>
      <c r="BH125" s="13"/>
    </row>
    <row r="126" spans="1:60" s="116" customFormat="1" ht="12.75" hidden="1" customHeight="1" x14ac:dyDescent="0.2">
      <c r="A126" s="153">
        <v>2</v>
      </c>
      <c r="B126" s="372" t="s">
        <v>122</v>
      </c>
      <c r="C126" s="372"/>
      <c r="D126" s="372"/>
      <c r="E126" s="372"/>
      <c r="F126" s="372"/>
      <c r="G126" s="372"/>
      <c r="H126" s="372"/>
      <c r="I126" s="372"/>
      <c r="J126" s="372"/>
      <c r="K126" s="372"/>
      <c r="L126" s="372"/>
      <c r="M126" s="372"/>
      <c r="N126" s="372"/>
      <c r="O126" s="372"/>
      <c r="P126" s="372"/>
      <c r="Q126" s="372"/>
      <c r="R126" s="372"/>
      <c r="S126" s="372"/>
      <c r="T126" s="372"/>
      <c r="U126" s="372"/>
      <c r="V126" s="372"/>
      <c r="W126" s="372"/>
      <c r="X126" s="372"/>
      <c r="Y126" s="372"/>
      <c r="Z126" s="372"/>
      <c r="AA126" s="372"/>
      <c r="AB126" s="372"/>
      <c r="AC126" s="154"/>
      <c r="AD126" s="155"/>
      <c r="AE126" s="155"/>
      <c r="AF126" s="155"/>
      <c r="AG126" s="155"/>
      <c r="AH126" s="144"/>
      <c r="AI126" s="154"/>
      <c r="AJ126" s="155"/>
      <c r="AK126" s="155"/>
      <c r="AL126" s="205"/>
      <c r="AM126" s="155"/>
      <c r="AN126" s="145"/>
      <c r="AO126" s="154"/>
      <c r="AP126" s="155"/>
      <c r="AQ126" s="155"/>
      <c r="AR126" s="155"/>
      <c r="AS126" s="144"/>
      <c r="AT126" s="154"/>
      <c r="AU126" s="155"/>
      <c r="AV126" s="155"/>
      <c r="AW126" s="155"/>
      <c r="AX126" s="144"/>
      <c r="AY126" s="154"/>
      <c r="AZ126" s="155"/>
      <c r="BA126" s="155"/>
      <c r="BB126" s="155"/>
      <c r="BC126" s="144"/>
      <c r="BD126" s="154"/>
      <c r="BE126" s="155"/>
      <c r="BF126" s="155"/>
      <c r="BG126" s="155"/>
      <c r="BH126" s="13"/>
    </row>
    <row r="127" spans="1:60" s="116" customFormat="1" ht="12.75" hidden="1" customHeight="1" x14ac:dyDescent="0.2">
      <c r="A127" s="153">
        <v>3</v>
      </c>
      <c r="B127" s="372" t="s">
        <v>123</v>
      </c>
      <c r="C127" s="372"/>
      <c r="D127" s="372"/>
      <c r="E127" s="372"/>
      <c r="F127" s="372"/>
      <c r="G127" s="372"/>
      <c r="H127" s="372"/>
      <c r="I127" s="372"/>
      <c r="J127" s="372"/>
      <c r="K127" s="372"/>
      <c r="L127" s="372"/>
      <c r="M127" s="372"/>
      <c r="N127" s="372"/>
      <c r="O127" s="372"/>
      <c r="P127" s="372"/>
      <c r="Q127" s="372"/>
      <c r="R127" s="372"/>
      <c r="S127" s="372"/>
      <c r="T127" s="372"/>
      <c r="U127" s="372"/>
      <c r="V127" s="372"/>
      <c r="W127" s="372"/>
      <c r="X127" s="372"/>
      <c r="Y127" s="372"/>
      <c r="Z127" s="372"/>
      <c r="AA127" s="372"/>
      <c r="AB127" s="372"/>
      <c r="AC127" s="154"/>
      <c r="AD127" s="155"/>
      <c r="AE127" s="155"/>
      <c r="AF127" s="155"/>
      <c r="AG127" s="155"/>
      <c r="AH127" s="144"/>
      <c r="AI127" s="154"/>
      <c r="AJ127" s="155"/>
      <c r="AK127" s="155"/>
      <c r="AL127" s="205"/>
      <c r="AM127" s="155"/>
      <c r="AN127" s="145"/>
      <c r="AO127" s="154"/>
      <c r="AP127" s="155"/>
      <c r="AQ127" s="155"/>
      <c r="AR127" s="155"/>
      <c r="AS127" s="144"/>
      <c r="AT127" s="154"/>
      <c r="AU127" s="155"/>
      <c r="AV127" s="155"/>
      <c r="AW127" s="155"/>
      <c r="AX127" s="144"/>
      <c r="AY127" s="154"/>
      <c r="AZ127" s="155"/>
      <c r="BA127" s="155"/>
      <c r="BB127" s="155"/>
      <c r="BC127" s="144"/>
      <c r="BD127" s="154"/>
      <c r="BE127" s="155"/>
      <c r="BF127" s="155"/>
      <c r="BG127" s="155"/>
      <c r="BH127" s="13"/>
    </row>
    <row r="128" spans="1:60" s="116" customFormat="1" ht="12.75" hidden="1" customHeight="1" x14ac:dyDescent="0.2">
      <c r="A128" s="153"/>
      <c r="B128" s="371" t="s">
        <v>124</v>
      </c>
      <c r="C128" s="371"/>
      <c r="D128" s="371"/>
      <c r="E128" s="371"/>
      <c r="F128" s="371"/>
      <c r="G128" s="371"/>
      <c r="H128" s="371"/>
      <c r="I128" s="371"/>
      <c r="J128" s="371"/>
      <c r="K128" s="371"/>
      <c r="L128" s="371"/>
      <c r="M128" s="371"/>
      <c r="N128" s="371"/>
      <c r="O128" s="371"/>
      <c r="P128" s="371"/>
      <c r="Q128" s="371"/>
      <c r="R128" s="371"/>
      <c r="S128" s="371"/>
      <c r="T128" s="371"/>
      <c r="U128" s="371"/>
      <c r="V128" s="371"/>
      <c r="W128" s="371"/>
      <c r="X128" s="371"/>
      <c r="Y128" s="371"/>
      <c r="Z128" s="371"/>
      <c r="AA128" s="371"/>
      <c r="AB128" s="371"/>
      <c r="AC128" s="151"/>
      <c r="AD128" s="152"/>
      <c r="AE128" s="152"/>
      <c r="AF128" s="152"/>
      <c r="AG128" s="152"/>
      <c r="AH128" s="144"/>
      <c r="AI128" s="151"/>
      <c r="AJ128" s="152"/>
      <c r="AK128" s="152"/>
      <c r="AL128" s="204"/>
      <c r="AM128" s="152"/>
      <c r="AN128" s="145"/>
      <c r="AO128" s="151"/>
      <c r="AP128" s="152"/>
      <c r="AQ128" s="152"/>
      <c r="AR128" s="152"/>
      <c r="AS128" s="144"/>
      <c r="AT128" s="151"/>
      <c r="AU128" s="152"/>
      <c r="AV128" s="152"/>
      <c r="AW128" s="152"/>
      <c r="AX128" s="144"/>
      <c r="AY128" s="151"/>
      <c r="AZ128" s="152"/>
      <c r="BA128" s="152"/>
      <c r="BB128" s="152"/>
      <c r="BC128" s="144"/>
      <c r="BD128" s="151"/>
      <c r="BE128" s="152"/>
      <c r="BF128" s="152"/>
      <c r="BG128" s="152"/>
      <c r="BH128" s="13"/>
    </row>
    <row r="129" spans="1:1003" s="116" customFormat="1" ht="12.75" hidden="1" customHeight="1" x14ac:dyDescent="0.2">
      <c r="A129" s="153">
        <v>1</v>
      </c>
      <c r="B129" s="373" t="s">
        <v>125</v>
      </c>
      <c r="C129" s="373"/>
      <c r="D129" s="373"/>
      <c r="E129" s="373"/>
      <c r="F129" s="373"/>
      <c r="G129" s="373"/>
      <c r="H129" s="373"/>
      <c r="I129" s="373"/>
      <c r="J129" s="373"/>
      <c r="K129" s="373"/>
      <c r="L129" s="373"/>
      <c r="M129" s="373"/>
      <c r="N129" s="373"/>
      <c r="O129" s="373"/>
      <c r="P129" s="373"/>
      <c r="Q129" s="373"/>
      <c r="R129" s="373"/>
      <c r="S129" s="373"/>
      <c r="T129" s="373"/>
      <c r="U129" s="373"/>
      <c r="V129" s="373"/>
      <c r="W129" s="373"/>
      <c r="X129" s="373"/>
      <c r="Y129" s="373"/>
      <c r="Z129" s="373"/>
      <c r="AA129" s="373"/>
      <c r="AB129" s="373"/>
      <c r="AC129" s="158"/>
      <c r="AD129" s="159"/>
      <c r="AE129" s="159"/>
      <c r="AF129" s="159"/>
      <c r="AG129" s="159"/>
      <c r="AH129" s="144"/>
      <c r="AI129" s="158"/>
      <c r="AJ129" s="159"/>
      <c r="AK129" s="159"/>
      <c r="AL129" s="207"/>
      <c r="AM129" s="159"/>
      <c r="AN129" s="145"/>
      <c r="AO129" s="158"/>
      <c r="AP129" s="159"/>
      <c r="AQ129" s="159"/>
      <c r="AR129" s="159"/>
      <c r="AS129" s="144"/>
      <c r="AT129" s="158"/>
      <c r="AU129" s="159"/>
      <c r="AV129" s="159"/>
      <c r="AW129" s="159"/>
      <c r="AX129" s="144"/>
      <c r="AY129" s="158"/>
      <c r="AZ129" s="159"/>
      <c r="BA129" s="159"/>
      <c r="BB129" s="159"/>
      <c r="BC129" s="144"/>
      <c r="BD129" s="158"/>
      <c r="BE129" s="159"/>
      <c r="BF129" s="159"/>
      <c r="BG129" s="159"/>
      <c r="BH129" s="13"/>
    </row>
    <row r="130" spans="1:1003" s="116" customFormat="1" ht="12.75" hidden="1" customHeight="1" x14ac:dyDescent="0.2">
      <c r="A130" s="153">
        <v>2</v>
      </c>
      <c r="B130" s="373" t="s">
        <v>126</v>
      </c>
      <c r="C130" s="373"/>
      <c r="D130" s="373"/>
      <c r="E130" s="373"/>
      <c r="F130" s="373"/>
      <c r="G130" s="373"/>
      <c r="H130" s="373"/>
      <c r="I130" s="373"/>
      <c r="J130" s="373"/>
      <c r="K130" s="373"/>
      <c r="L130" s="373"/>
      <c r="M130" s="373"/>
      <c r="N130" s="373"/>
      <c r="O130" s="373"/>
      <c r="P130" s="373"/>
      <c r="Q130" s="373"/>
      <c r="R130" s="373"/>
      <c r="S130" s="373"/>
      <c r="T130" s="373"/>
      <c r="U130" s="373"/>
      <c r="V130" s="373"/>
      <c r="W130" s="373"/>
      <c r="X130" s="373"/>
      <c r="Y130" s="373"/>
      <c r="Z130" s="373"/>
      <c r="AA130" s="373"/>
      <c r="AB130" s="373"/>
      <c r="AC130" s="158"/>
      <c r="AD130" s="159"/>
      <c r="AE130" s="159"/>
      <c r="AF130" s="159"/>
      <c r="AG130" s="159"/>
      <c r="AH130" s="144"/>
      <c r="AI130" s="158"/>
      <c r="AJ130" s="159"/>
      <c r="AK130" s="159"/>
      <c r="AL130" s="207"/>
      <c r="AM130" s="159"/>
      <c r="AN130" s="145"/>
      <c r="AO130" s="158"/>
      <c r="AP130" s="159"/>
      <c r="AQ130" s="159"/>
      <c r="AR130" s="159"/>
      <c r="AS130" s="144"/>
      <c r="AT130" s="158"/>
      <c r="AU130" s="159"/>
      <c r="AV130" s="159"/>
      <c r="AW130" s="159"/>
      <c r="AX130" s="144"/>
      <c r="AY130" s="158"/>
      <c r="AZ130" s="159"/>
      <c r="BA130" s="159"/>
      <c r="BB130" s="159"/>
      <c r="BC130" s="144"/>
      <c r="BD130" s="158"/>
      <c r="BE130" s="159"/>
      <c r="BF130" s="159"/>
      <c r="BG130" s="159"/>
      <c r="BH130" s="13"/>
    </row>
    <row r="131" spans="1:1003" s="116" customFormat="1" ht="12.75" hidden="1" customHeight="1" x14ac:dyDescent="0.2">
      <c r="A131" s="153">
        <v>3</v>
      </c>
      <c r="B131" s="373" t="s">
        <v>127</v>
      </c>
      <c r="C131" s="373"/>
      <c r="D131" s="373"/>
      <c r="E131" s="373"/>
      <c r="F131" s="373"/>
      <c r="G131" s="373"/>
      <c r="H131" s="373"/>
      <c r="I131" s="373"/>
      <c r="J131" s="373"/>
      <c r="K131" s="373"/>
      <c r="L131" s="373"/>
      <c r="M131" s="373"/>
      <c r="N131" s="373"/>
      <c r="O131" s="373"/>
      <c r="P131" s="373"/>
      <c r="Q131" s="373"/>
      <c r="R131" s="373"/>
      <c r="S131" s="373"/>
      <c r="T131" s="373"/>
      <c r="U131" s="373"/>
      <c r="V131" s="373"/>
      <c r="W131" s="373"/>
      <c r="X131" s="373"/>
      <c r="Y131" s="373"/>
      <c r="Z131" s="373"/>
      <c r="AA131" s="373"/>
      <c r="AB131" s="373"/>
      <c r="AC131" s="158"/>
      <c r="AD131" s="159"/>
      <c r="AE131" s="159"/>
      <c r="AF131" s="159"/>
      <c r="AG131" s="159"/>
      <c r="AH131" s="144"/>
      <c r="AI131" s="158"/>
      <c r="AJ131" s="159"/>
      <c r="AK131" s="159"/>
      <c r="AL131" s="207"/>
      <c r="AM131" s="159"/>
      <c r="AN131" s="145"/>
      <c r="AO131" s="158"/>
      <c r="AP131" s="159"/>
      <c r="AQ131" s="159"/>
      <c r="AR131" s="159"/>
      <c r="AS131" s="144"/>
      <c r="AT131" s="158"/>
      <c r="AU131" s="159"/>
      <c r="AV131" s="159"/>
      <c r="AW131" s="159"/>
      <c r="AX131" s="144"/>
      <c r="AY131" s="158"/>
      <c r="AZ131" s="159"/>
      <c r="BA131" s="159"/>
      <c r="BB131" s="159"/>
      <c r="BC131" s="144"/>
      <c r="BD131" s="158"/>
      <c r="BE131" s="159"/>
      <c r="BF131" s="159"/>
      <c r="BG131" s="159"/>
      <c r="BH131" s="13"/>
    </row>
    <row r="132" spans="1:1003" s="116" customFormat="1" ht="12.75" hidden="1" customHeight="1" x14ac:dyDescent="0.2">
      <c r="A132" s="153"/>
      <c r="B132" s="371" t="s">
        <v>128</v>
      </c>
      <c r="C132" s="371"/>
      <c r="D132" s="371"/>
      <c r="E132" s="371"/>
      <c r="F132" s="371"/>
      <c r="G132" s="371"/>
      <c r="H132" s="371"/>
      <c r="I132" s="371"/>
      <c r="J132" s="371"/>
      <c r="K132" s="371"/>
      <c r="L132" s="371"/>
      <c r="M132" s="371"/>
      <c r="N132" s="371"/>
      <c r="O132" s="371"/>
      <c r="P132" s="371"/>
      <c r="Q132" s="371"/>
      <c r="R132" s="371"/>
      <c r="S132" s="371"/>
      <c r="T132" s="371"/>
      <c r="U132" s="371"/>
      <c r="V132" s="371"/>
      <c r="W132" s="371"/>
      <c r="X132" s="371"/>
      <c r="Y132" s="371"/>
      <c r="Z132" s="371"/>
      <c r="AA132" s="371"/>
      <c r="AB132" s="371"/>
      <c r="AC132" s="151"/>
      <c r="AD132" s="152"/>
      <c r="AE132" s="152"/>
      <c r="AF132" s="152"/>
      <c r="AG132" s="152"/>
      <c r="AH132" s="144"/>
      <c r="AI132" s="151"/>
      <c r="AJ132" s="152"/>
      <c r="AK132" s="152"/>
      <c r="AL132" s="204"/>
      <c r="AM132" s="152"/>
      <c r="AN132" s="145"/>
      <c r="AO132" s="151"/>
      <c r="AP132" s="152"/>
      <c r="AQ132" s="152"/>
      <c r="AR132" s="152"/>
      <c r="AS132" s="144"/>
      <c r="AT132" s="151"/>
      <c r="AU132" s="152"/>
      <c r="AV132" s="152"/>
      <c r="AW132" s="152"/>
      <c r="AX132" s="144"/>
      <c r="AY132" s="151"/>
      <c r="AZ132" s="152"/>
      <c r="BA132" s="152"/>
      <c r="BB132" s="152"/>
      <c r="BC132" s="144"/>
      <c r="BD132" s="151"/>
      <c r="BE132" s="152"/>
      <c r="BF132" s="152"/>
      <c r="BG132" s="152"/>
      <c r="BH132" s="13"/>
    </row>
    <row r="133" spans="1:1003" s="116" customFormat="1" ht="12.75" hidden="1" customHeight="1" x14ac:dyDescent="0.2">
      <c r="A133" s="153">
        <v>1</v>
      </c>
      <c r="B133" s="372" t="s">
        <v>129</v>
      </c>
      <c r="C133" s="372"/>
      <c r="D133" s="372"/>
      <c r="E133" s="372"/>
      <c r="F133" s="372"/>
      <c r="G133" s="372"/>
      <c r="H133" s="372"/>
      <c r="I133" s="372"/>
      <c r="J133" s="372"/>
      <c r="K133" s="372"/>
      <c r="L133" s="372"/>
      <c r="M133" s="372"/>
      <c r="N133" s="372"/>
      <c r="O133" s="372"/>
      <c r="P133" s="372"/>
      <c r="Q133" s="372"/>
      <c r="R133" s="372"/>
      <c r="S133" s="372"/>
      <c r="T133" s="372"/>
      <c r="U133" s="372"/>
      <c r="V133" s="372"/>
      <c r="W133" s="372"/>
      <c r="X133" s="372"/>
      <c r="Y133" s="372"/>
      <c r="Z133" s="372"/>
      <c r="AA133" s="372"/>
      <c r="AB133" s="372"/>
      <c r="AC133" s="154"/>
      <c r="AD133" s="155"/>
      <c r="AE133" s="155"/>
      <c r="AF133" s="155"/>
      <c r="AG133" s="155"/>
      <c r="AH133" s="144"/>
      <c r="AI133" s="154"/>
      <c r="AJ133" s="155"/>
      <c r="AK133" s="155"/>
      <c r="AL133" s="205"/>
      <c r="AM133" s="155"/>
      <c r="AN133" s="145"/>
      <c r="AO133" s="154"/>
      <c r="AP133" s="155"/>
      <c r="AQ133" s="155"/>
      <c r="AR133" s="155"/>
      <c r="AS133" s="144"/>
      <c r="AT133" s="154"/>
      <c r="AU133" s="155"/>
      <c r="AV133" s="155"/>
      <c r="AW133" s="155"/>
      <c r="AX133" s="144"/>
      <c r="AY133" s="154"/>
      <c r="AZ133" s="155"/>
      <c r="BA133" s="155"/>
      <c r="BB133" s="155"/>
      <c r="BC133" s="144"/>
      <c r="BD133" s="154"/>
      <c r="BE133" s="155"/>
      <c r="BF133" s="155"/>
      <c r="BG133" s="155"/>
      <c r="BH133" s="13"/>
    </row>
    <row r="134" spans="1:1003" s="116" customFormat="1" ht="12.75" hidden="1" customHeight="1" x14ac:dyDescent="0.2">
      <c r="A134" s="153">
        <v>2</v>
      </c>
      <c r="B134" s="372" t="s">
        <v>130</v>
      </c>
      <c r="C134" s="372"/>
      <c r="D134" s="372"/>
      <c r="E134" s="372"/>
      <c r="F134" s="372"/>
      <c r="G134" s="372"/>
      <c r="H134" s="372"/>
      <c r="I134" s="372"/>
      <c r="J134" s="372"/>
      <c r="K134" s="372"/>
      <c r="L134" s="372"/>
      <c r="M134" s="372"/>
      <c r="N134" s="372"/>
      <c r="O134" s="372"/>
      <c r="P134" s="372"/>
      <c r="Q134" s="372"/>
      <c r="R134" s="372"/>
      <c r="S134" s="372"/>
      <c r="T134" s="372"/>
      <c r="U134" s="372"/>
      <c r="V134" s="372"/>
      <c r="W134" s="372"/>
      <c r="X134" s="372"/>
      <c r="Y134" s="372"/>
      <c r="Z134" s="372"/>
      <c r="AA134" s="372"/>
      <c r="AB134" s="372"/>
      <c r="AC134" s="154"/>
      <c r="AD134" s="155"/>
      <c r="AE134" s="155"/>
      <c r="AF134" s="155"/>
      <c r="AG134" s="155"/>
      <c r="AH134" s="144"/>
      <c r="AI134" s="154"/>
      <c r="AJ134" s="155"/>
      <c r="AK134" s="155"/>
      <c r="AL134" s="205"/>
      <c r="AM134" s="155"/>
      <c r="AN134" s="145"/>
      <c r="AO134" s="154"/>
      <c r="AP134" s="155"/>
      <c r="AQ134" s="155"/>
      <c r="AR134" s="155"/>
      <c r="AS134" s="144"/>
      <c r="AT134" s="154"/>
      <c r="AU134" s="155"/>
      <c r="AV134" s="155"/>
      <c r="AW134" s="155"/>
      <c r="AX134" s="144"/>
      <c r="AY134" s="154"/>
      <c r="AZ134" s="155"/>
      <c r="BA134" s="155"/>
      <c r="BB134" s="155"/>
      <c r="BC134" s="144"/>
      <c r="BD134" s="154"/>
      <c r="BE134" s="155"/>
      <c r="BF134" s="155"/>
      <c r="BG134" s="155"/>
      <c r="BH134" s="13"/>
    </row>
    <row r="135" spans="1:1003" s="116" customFormat="1" ht="12.75" hidden="1" customHeight="1" x14ac:dyDescent="0.2">
      <c r="A135" s="153">
        <v>3</v>
      </c>
      <c r="B135" s="372" t="s">
        <v>131</v>
      </c>
      <c r="C135" s="372"/>
      <c r="D135" s="372"/>
      <c r="E135" s="372"/>
      <c r="F135" s="372"/>
      <c r="G135" s="372"/>
      <c r="H135" s="372"/>
      <c r="I135" s="372"/>
      <c r="J135" s="372"/>
      <c r="K135" s="372"/>
      <c r="L135" s="372"/>
      <c r="M135" s="372"/>
      <c r="N135" s="372"/>
      <c r="O135" s="372"/>
      <c r="P135" s="372"/>
      <c r="Q135" s="372"/>
      <c r="R135" s="372"/>
      <c r="S135" s="372"/>
      <c r="T135" s="372"/>
      <c r="U135" s="372"/>
      <c r="V135" s="372"/>
      <c r="W135" s="372"/>
      <c r="X135" s="372"/>
      <c r="Y135" s="372"/>
      <c r="Z135" s="372"/>
      <c r="AA135" s="372"/>
      <c r="AB135" s="372"/>
      <c r="AC135" s="154"/>
      <c r="AD135" s="155"/>
      <c r="AE135" s="155"/>
      <c r="AF135" s="155"/>
      <c r="AG135" s="155"/>
      <c r="AH135" s="144"/>
      <c r="AI135" s="154"/>
      <c r="AJ135" s="155"/>
      <c r="AK135" s="155"/>
      <c r="AL135" s="205"/>
      <c r="AM135" s="155"/>
      <c r="AN135" s="145"/>
      <c r="AO135" s="154"/>
      <c r="AP135" s="155"/>
      <c r="AQ135" s="155"/>
      <c r="AR135" s="155"/>
      <c r="AS135" s="144"/>
      <c r="AT135" s="154"/>
      <c r="AU135" s="155"/>
      <c r="AV135" s="155"/>
      <c r="AW135" s="155"/>
      <c r="AX135" s="144"/>
      <c r="AY135" s="154"/>
      <c r="AZ135" s="155"/>
      <c r="BA135" s="155"/>
      <c r="BB135" s="155"/>
      <c r="BC135" s="144"/>
      <c r="BD135" s="154"/>
      <c r="BE135" s="155"/>
      <c r="BF135" s="155"/>
      <c r="BG135" s="155"/>
      <c r="BH135" s="13"/>
    </row>
    <row r="136" spans="1:1003" s="116" customFormat="1" ht="12.75" hidden="1" customHeight="1" x14ac:dyDescent="0.2">
      <c r="A136" s="153"/>
      <c r="B136" s="371" t="s">
        <v>132</v>
      </c>
      <c r="C136" s="371"/>
      <c r="D136" s="371"/>
      <c r="E136" s="371"/>
      <c r="F136" s="371"/>
      <c r="G136" s="371"/>
      <c r="H136" s="371"/>
      <c r="I136" s="371"/>
      <c r="J136" s="371"/>
      <c r="K136" s="371"/>
      <c r="L136" s="371"/>
      <c r="M136" s="371"/>
      <c r="N136" s="371"/>
      <c r="O136" s="371"/>
      <c r="P136" s="371"/>
      <c r="Q136" s="371"/>
      <c r="R136" s="371"/>
      <c r="S136" s="371"/>
      <c r="T136" s="371"/>
      <c r="U136" s="371"/>
      <c r="V136" s="371"/>
      <c r="W136" s="371"/>
      <c r="X136" s="371"/>
      <c r="Y136" s="371"/>
      <c r="Z136" s="371"/>
      <c r="AA136" s="371"/>
      <c r="AB136" s="371"/>
      <c r="AC136" s="151"/>
      <c r="AD136" s="152"/>
      <c r="AE136" s="152"/>
      <c r="AF136" s="152"/>
      <c r="AG136" s="152"/>
      <c r="AH136" s="144"/>
      <c r="AI136" s="151"/>
      <c r="AJ136" s="152"/>
      <c r="AK136" s="152"/>
      <c r="AL136" s="204"/>
      <c r="AM136" s="152"/>
      <c r="AN136" s="145"/>
      <c r="AO136" s="151"/>
      <c r="AP136" s="152"/>
      <c r="AQ136" s="152"/>
      <c r="AR136" s="152"/>
      <c r="AS136" s="144"/>
      <c r="AT136" s="151"/>
      <c r="AU136" s="152"/>
      <c r="AV136" s="152"/>
      <c r="AW136" s="152"/>
      <c r="AX136" s="144"/>
      <c r="AY136" s="151"/>
      <c r="AZ136" s="152"/>
      <c r="BA136" s="152"/>
      <c r="BB136" s="152"/>
      <c r="BC136" s="144"/>
      <c r="BD136" s="151"/>
      <c r="BE136" s="152"/>
      <c r="BF136" s="152"/>
      <c r="BG136" s="152"/>
      <c r="BH136" s="13"/>
    </row>
    <row r="137" spans="1:1003" s="116" customFormat="1" ht="12.75" hidden="1" customHeight="1" x14ac:dyDescent="0.2">
      <c r="A137" s="153">
        <v>1</v>
      </c>
      <c r="B137" s="372" t="s">
        <v>133</v>
      </c>
      <c r="C137" s="372"/>
      <c r="D137" s="372"/>
      <c r="E137" s="372"/>
      <c r="F137" s="372"/>
      <c r="G137" s="372"/>
      <c r="H137" s="372"/>
      <c r="I137" s="372"/>
      <c r="J137" s="372"/>
      <c r="K137" s="372"/>
      <c r="L137" s="372"/>
      <c r="M137" s="372"/>
      <c r="N137" s="372"/>
      <c r="O137" s="372"/>
      <c r="P137" s="372"/>
      <c r="Q137" s="372"/>
      <c r="R137" s="372"/>
      <c r="S137" s="372"/>
      <c r="T137" s="372"/>
      <c r="U137" s="372"/>
      <c r="V137" s="372"/>
      <c r="W137" s="372"/>
      <c r="X137" s="372"/>
      <c r="Y137" s="372"/>
      <c r="Z137" s="372"/>
      <c r="AA137" s="372"/>
      <c r="AB137" s="372"/>
      <c r="AC137" s="154"/>
      <c r="AD137" s="155"/>
      <c r="AE137" s="155"/>
      <c r="AF137" s="155"/>
      <c r="AG137" s="155"/>
      <c r="AH137" s="144"/>
      <c r="AI137" s="154"/>
      <c r="AJ137" s="155"/>
      <c r="AK137" s="155"/>
      <c r="AL137" s="205"/>
      <c r="AM137" s="155"/>
      <c r="AN137" s="145"/>
      <c r="AO137" s="154"/>
      <c r="AP137" s="155"/>
      <c r="AQ137" s="155"/>
      <c r="AR137" s="155"/>
      <c r="AS137" s="144"/>
      <c r="AT137" s="154"/>
      <c r="AU137" s="155"/>
      <c r="AV137" s="155"/>
      <c r="AW137" s="155"/>
      <c r="AX137" s="144"/>
      <c r="AY137" s="154"/>
      <c r="AZ137" s="155"/>
      <c r="BA137" s="155"/>
      <c r="BB137" s="155"/>
      <c r="BC137" s="144"/>
      <c r="BD137" s="154"/>
      <c r="BE137" s="155"/>
      <c r="BF137" s="155"/>
      <c r="BG137" s="155"/>
      <c r="BH137" s="13"/>
    </row>
    <row r="138" spans="1:1003" s="116" customFormat="1" ht="12.75" hidden="1" customHeight="1" x14ac:dyDescent="0.2">
      <c r="A138" s="153">
        <v>2</v>
      </c>
      <c r="B138" s="372" t="s">
        <v>134</v>
      </c>
      <c r="C138" s="372"/>
      <c r="D138" s="372"/>
      <c r="E138" s="372"/>
      <c r="F138" s="372"/>
      <c r="G138" s="372"/>
      <c r="H138" s="372"/>
      <c r="I138" s="372"/>
      <c r="J138" s="372"/>
      <c r="K138" s="372"/>
      <c r="L138" s="372"/>
      <c r="M138" s="372"/>
      <c r="N138" s="372"/>
      <c r="O138" s="372"/>
      <c r="P138" s="372"/>
      <c r="Q138" s="372"/>
      <c r="R138" s="372"/>
      <c r="S138" s="372"/>
      <c r="T138" s="372"/>
      <c r="U138" s="372"/>
      <c r="V138" s="372"/>
      <c r="W138" s="372"/>
      <c r="X138" s="372"/>
      <c r="Y138" s="372"/>
      <c r="Z138" s="372"/>
      <c r="AA138" s="372"/>
      <c r="AB138" s="372"/>
      <c r="AC138" s="154"/>
      <c r="AD138" s="155"/>
      <c r="AE138" s="155"/>
      <c r="AF138" s="155"/>
      <c r="AG138" s="155"/>
      <c r="AH138" s="144"/>
      <c r="AI138" s="154"/>
      <c r="AJ138" s="155"/>
      <c r="AK138" s="155"/>
      <c r="AL138" s="205"/>
      <c r="AM138" s="155"/>
      <c r="AN138" s="145"/>
      <c r="AO138" s="154"/>
      <c r="AP138" s="155"/>
      <c r="AQ138" s="155"/>
      <c r="AR138" s="155"/>
      <c r="AS138" s="144"/>
      <c r="AT138" s="154"/>
      <c r="AU138" s="155"/>
      <c r="AV138" s="155"/>
      <c r="AW138" s="155"/>
      <c r="AX138" s="144"/>
      <c r="AY138" s="154"/>
      <c r="AZ138" s="155"/>
      <c r="BA138" s="155"/>
      <c r="BB138" s="155"/>
      <c r="BC138" s="144"/>
      <c r="BD138" s="154"/>
      <c r="BE138" s="155"/>
      <c r="BF138" s="155"/>
      <c r="BG138" s="155"/>
      <c r="BH138" s="13"/>
    </row>
    <row r="139" spans="1:1003" hidden="1" x14ac:dyDescent="0.2">
      <c r="AN139" s="141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</row>
    <row r="140" spans="1:1003" hidden="1" x14ac:dyDescent="0.2">
      <c r="AN140" s="141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</row>
    <row r="141" spans="1:1003" hidden="1" x14ac:dyDescent="0.2">
      <c r="AN141" s="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</row>
    <row r="142" spans="1:1003" hidden="1" x14ac:dyDescent="0.2">
      <c r="AN142" s="141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</row>
    <row r="143" spans="1:1003" hidden="1" x14ac:dyDescent="0.2">
      <c r="AN143" s="141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</row>
    <row r="144" spans="1:1003" hidden="1" x14ac:dyDescent="0.2">
      <c r="AN144" s="141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</row>
    <row r="145" spans="1:1003" hidden="1" x14ac:dyDescent="0.2">
      <c r="AN145" s="141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</row>
    <row r="146" spans="1:1003" hidden="1" x14ac:dyDescent="0.2">
      <c r="AN146" s="141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</row>
    <row r="147" spans="1:1003" hidden="1" x14ac:dyDescent="0.2">
      <c r="AN147" s="141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</row>
    <row r="148" spans="1:1003" hidden="1" x14ac:dyDescent="0.2">
      <c r="AN148" s="141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</row>
    <row r="149" spans="1:1003" hidden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 s="172"/>
      <c r="Q149"/>
      <c r="R149"/>
      <c r="S149"/>
      <c r="T149" s="172"/>
      <c r="U149"/>
      <c r="V149"/>
      <c r="W149"/>
      <c r="X149"/>
      <c r="Y149"/>
      <c r="Z149"/>
      <c r="AA149"/>
      <c r="AB149"/>
      <c r="AC149"/>
      <c r="AD149"/>
      <c r="AE149" s="172"/>
      <c r="AF149"/>
      <c r="AG149"/>
      <c r="AH149"/>
      <c r="AI149"/>
      <c r="AJ149"/>
      <c r="AK149" s="172"/>
      <c r="AL149" s="208"/>
      <c r="AM149"/>
      <c r="AN149" s="141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</row>
    <row r="150" spans="1:1003" hidden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72"/>
      <c r="Q150"/>
      <c r="R150"/>
      <c r="S150"/>
      <c r="T150" s="172"/>
      <c r="U150"/>
      <c r="V150"/>
      <c r="W150"/>
      <c r="X150"/>
      <c r="Y150"/>
      <c r="Z150"/>
      <c r="AA150"/>
      <c r="AB150"/>
      <c r="AC150"/>
      <c r="AD150"/>
      <c r="AE150" s="172"/>
      <c r="AF150"/>
      <c r="AG150"/>
      <c r="AH150"/>
      <c r="AI150"/>
      <c r="AJ150"/>
      <c r="AK150" s="172"/>
      <c r="AL150" s="208"/>
      <c r="AM150"/>
      <c r="AN150" s="141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</row>
    <row r="151" spans="1:1003" hidden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72"/>
      <c r="Q151"/>
      <c r="R151"/>
      <c r="S151"/>
      <c r="T151" s="172"/>
      <c r="U151"/>
      <c r="V151"/>
      <c r="W151"/>
      <c r="X151"/>
      <c r="Y151"/>
      <c r="Z151"/>
      <c r="AA151"/>
      <c r="AB151"/>
      <c r="AC151"/>
      <c r="AD151"/>
      <c r="AE151" s="172"/>
      <c r="AF151"/>
      <c r="AG151"/>
      <c r="AH151"/>
      <c r="AI151"/>
      <c r="AJ151"/>
      <c r="AK151" s="172"/>
      <c r="AL151" s="208"/>
      <c r="AM151"/>
      <c r="AN151" s="14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</row>
    <row r="152" spans="1:1003" hidden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72"/>
      <c r="Q152"/>
      <c r="R152"/>
      <c r="S152"/>
      <c r="T152" s="172"/>
      <c r="U152"/>
      <c r="V152"/>
      <c r="W152"/>
      <c r="X152"/>
      <c r="Y152"/>
      <c r="Z152"/>
      <c r="AA152"/>
      <c r="AB152"/>
      <c r="AC152"/>
      <c r="AD152"/>
      <c r="AE152" s="172"/>
      <c r="AF152"/>
      <c r="AG152"/>
      <c r="AH152"/>
      <c r="AI152"/>
      <c r="AJ152"/>
      <c r="AK152" s="172"/>
      <c r="AL152" s="208"/>
      <c r="AM152"/>
      <c r="AN152" s="141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</row>
    <row r="153" spans="1:1003" hidden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72"/>
      <c r="Q153"/>
      <c r="R153"/>
      <c r="S153"/>
      <c r="T153" s="172"/>
      <c r="U153"/>
      <c r="V153"/>
      <c r="W153"/>
      <c r="X153"/>
      <c r="Y153"/>
      <c r="Z153"/>
      <c r="AA153"/>
      <c r="AB153"/>
      <c r="AC153"/>
      <c r="AD153"/>
      <c r="AE153" s="172"/>
      <c r="AF153"/>
      <c r="AG153"/>
      <c r="AH153"/>
      <c r="AI153"/>
      <c r="AJ153"/>
      <c r="AK153" s="172"/>
      <c r="AL153" s="208"/>
      <c r="AM153"/>
      <c r="AN153" s="141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</row>
    <row r="154" spans="1:1003" hidden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72"/>
      <c r="Q154"/>
      <c r="R154"/>
      <c r="S154"/>
      <c r="T154" s="172"/>
      <c r="U154"/>
      <c r="V154"/>
      <c r="W154"/>
      <c r="X154"/>
      <c r="Y154"/>
      <c r="Z154"/>
      <c r="AA154"/>
      <c r="AB154"/>
      <c r="AC154"/>
      <c r="AD154"/>
      <c r="AE154" s="172"/>
      <c r="AF154"/>
      <c r="AG154"/>
      <c r="AH154"/>
      <c r="AI154"/>
      <c r="AJ154"/>
      <c r="AK154" s="172"/>
      <c r="AL154" s="208"/>
      <c r="AM154"/>
      <c r="AN154" s="141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</row>
    <row r="155" spans="1:1003" hidden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72"/>
      <c r="Q155"/>
      <c r="R155"/>
      <c r="S155"/>
      <c r="T155" s="172"/>
      <c r="U155"/>
      <c r="V155"/>
      <c r="W155"/>
      <c r="X155"/>
      <c r="Y155"/>
      <c r="Z155"/>
      <c r="AA155"/>
      <c r="AB155"/>
      <c r="AC155"/>
      <c r="AD155"/>
      <c r="AE155" s="172"/>
      <c r="AF155"/>
      <c r="AG155"/>
      <c r="AH155"/>
      <c r="AI155"/>
      <c r="AJ155"/>
      <c r="AK155" s="172"/>
      <c r="AL155" s="208"/>
      <c r="AM155"/>
      <c r="AN155" s="141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</row>
    <row r="156" spans="1:1003" hidden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72"/>
      <c r="Q156"/>
      <c r="R156"/>
      <c r="S156"/>
      <c r="T156" s="172"/>
      <c r="U156"/>
      <c r="V156"/>
      <c r="W156"/>
      <c r="X156"/>
      <c r="Y156"/>
      <c r="Z156"/>
      <c r="AA156"/>
      <c r="AB156"/>
      <c r="AC156"/>
      <c r="AD156"/>
      <c r="AE156" s="172"/>
      <c r="AF156"/>
      <c r="AG156"/>
      <c r="AH156"/>
      <c r="AI156"/>
      <c r="AJ156"/>
      <c r="AK156" s="172"/>
      <c r="AL156" s="208"/>
      <c r="AM156"/>
      <c r="AN156" s="141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</row>
    <row r="157" spans="1:1003" hidden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72"/>
      <c r="Q157"/>
      <c r="R157"/>
      <c r="S157"/>
      <c r="T157" s="172"/>
      <c r="U157"/>
      <c r="V157"/>
      <c r="W157"/>
      <c r="X157"/>
      <c r="Y157"/>
      <c r="Z157"/>
      <c r="AA157"/>
      <c r="AB157"/>
      <c r="AC157"/>
      <c r="AD157"/>
      <c r="AE157" s="172"/>
      <c r="AF157"/>
      <c r="AG157"/>
      <c r="AH157"/>
      <c r="AI157"/>
      <c r="AJ157"/>
      <c r="AK157" s="172"/>
      <c r="AL157" s="208"/>
      <c r="AM157"/>
      <c r="AN157" s="141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</row>
    <row r="158" spans="1:1003" hidden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72"/>
      <c r="Q158"/>
      <c r="R158"/>
      <c r="S158"/>
      <c r="T158" s="172"/>
      <c r="U158"/>
      <c r="V158"/>
      <c r="W158"/>
      <c r="X158"/>
      <c r="Y158"/>
      <c r="Z158"/>
      <c r="AA158"/>
      <c r="AB158"/>
      <c r="AC158"/>
      <c r="AD158"/>
      <c r="AE158" s="172"/>
      <c r="AF158"/>
      <c r="AG158"/>
      <c r="AH158"/>
      <c r="AI158"/>
      <c r="AJ158"/>
      <c r="AK158" s="172"/>
      <c r="AL158" s="208"/>
      <c r="AM158"/>
      <c r="AN158" s="141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</row>
    <row r="159" spans="1:1003" hidden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72"/>
      <c r="Q159"/>
      <c r="R159"/>
      <c r="S159"/>
      <c r="T159" s="172"/>
      <c r="U159"/>
      <c r="V159"/>
      <c r="W159"/>
      <c r="X159"/>
      <c r="Y159"/>
      <c r="Z159"/>
      <c r="AA159"/>
      <c r="AB159"/>
      <c r="AC159"/>
      <c r="AD159"/>
      <c r="AE159" s="172"/>
      <c r="AF159"/>
      <c r="AG159"/>
      <c r="AH159"/>
      <c r="AI159"/>
      <c r="AJ159"/>
      <c r="AK159" s="172"/>
      <c r="AL159" s="208"/>
      <c r="AM159"/>
      <c r="AN159" s="141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</row>
    <row r="160" spans="1:1003" hidden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72"/>
      <c r="Q160"/>
      <c r="R160"/>
      <c r="S160"/>
      <c r="T160" s="172"/>
      <c r="U160"/>
      <c r="V160"/>
      <c r="W160"/>
      <c r="X160"/>
      <c r="Y160"/>
      <c r="Z160"/>
      <c r="AA160"/>
      <c r="AB160"/>
      <c r="AC160"/>
      <c r="AD160"/>
      <c r="AE160" s="172"/>
      <c r="AF160"/>
      <c r="AG160"/>
      <c r="AH160"/>
      <c r="AI160"/>
      <c r="AJ160"/>
      <c r="AK160" s="172"/>
      <c r="AL160" s="208"/>
      <c r="AM160"/>
      <c r="AN160" s="141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</row>
    <row r="161" spans="1:1003" hidden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72"/>
      <c r="Q161"/>
      <c r="R161"/>
      <c r="S161"/>
      <c r="T161" s="172"/>
      <c r="U161"/>
      <c r="V161"/>
      <c r="W161"/>
      <c r="X161"/>
      <c r="Y161"/>
      <c r="Z161"/>
      <c r="AA161"/>
      <c r="AB161"/>
      <c r="AC161"/>
      <c r="AD161"/>
      <c r="AE161" s="172"/>
      <c r="AF161"/>
      <c r="AG161"/>
      <c r="AH161"/>
      <c r="AI161"/>
      <c r="AJ161"/>
      <c r="AK161" s="172"/>
      <c r="AL161" s="208"/>
      <c r="AM161"/>
      <c r="AN161" s="14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</row>
    <row r="162" spans="1:1003" hidden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72"/>
      <c r="Q162"/>
      <c r="R162"/>
      <c r="S162"/>
      <c r="T162" s="172"/>
      <c r="U162"/>
      <c r="V162"/>
      <c r="W162"/>
      <c r="X162"/>
      <c r="Y162"/>
      <c r="Z162"/>
      <c r="AA162"/>
      <c r="AB162"/>
      <c r="AC162"/>
      <c r="AD162"/>
      <c r="AE162" s="172"/>
      <c r="AF162"/>
      <c r="AG162"/>
      <c r="AH162"/>
      <c r="AI162"/>
      <c r="AJ162"/>
      <c r="AK162" s="172"/>
      <c r="AL162" s="208"/>
      <c r="AM162"/>
      <c r="AN162" s="141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</row>
    <row r="163" spans="1:1003" hidden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72"/>
      <c r="Q163"/>
      <c r="R163"/>
      <c r="S163"/>
      <c r="T163" s="172"/>
      <c r="U163"/>
      <c r="V163"/>
      <c r="W163"/>
      <c r="X163"/>
      <c r="Y163"/>
      <c r="Z163"/>
      <c r="AA163"/>
      <c r="AB163"/>
      <c r="AC163"/>
      <c r="AD163"/>
      <c r="AE163" s="172"/>
      <c r="AF163"/>
      <c r="AG163"/>
      <c r="AH163"/>
      <c r="AI163"/>
      <c r="AJ163"/>
      <c r="AK163" s="172"/>
      <c r="AL163" s="208"/>
      <c r="AM163"/>
      <c r="AN163" s="141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</row>
    <row r="164" spans="1:1003" hidden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72"/>
      <c r="Q164"/>
      <c r="R164"/>
      <c r="S164"/>
      <c r="T164" s="172"/>
      <c r="U164"/>
      <c r="V164"/>
      <c r="W164"/>
      <c r="X164"/>
      <c r="Y164"/>
      <c r="Z164"/>
      <c r="AA164"/>
      <c r="AB164"/>
      <c r="AC164"/>
      <c r="AD164"/>
      <c r="AE164" s="172"/>
      <c r="AF164"/>
      <c r="AG164"/>
      <c r="AH164"/>
      <c r="AI164"/>
      <c r="AJ164"/>
      <c r="AK164" s="172"/>
      <c r="AL164" s="208"/>
      <c r="AM164"/>
      <c r="AN164" s="141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</row>
    <row r="165" spans="1:1003" hidden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72"/>
      <c r="Q165"/>
      <c r="R165"/>
      <c r="S165"/>
      <c r="T165" s="172"/>
      <c r="U165"/>
      <c r="V165"/>
      <c r="W165"/>
      <c r="X165"/>
      <c r="Y165"/>
      <c r="Z165"/>
      <c r="AA165"/>
      <c r="AB165"/>
      <c r="AC165"/>
      <c r="AD165"/>
      <c r="AE165" s="172"/>
      <c r="AF165"/>
      <c r="AG165"/>
      <c r="AH165"/>
      <c r="AI165"/>
      <c r="AJ165"/>
      <c r="AK165" s="172"/>
      <c r="AL165" s="208"/>
      <c r="AM165"/>
      <c r="AN165" s="141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</row>
    <row r="166" spans="1:1003" hidden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72"/>
      <c r="Q166"/>
      <c r="R166"/>
      <c r="S166"/>
      <c r="T166" s="172"/>
      <c r="U166"/>
      <c r="V166"/>
      <c r="W166"/>
      <c r="X166"/>
      <c r="Y166"/>
      <c r="Z166"/>
      <c r="AA166"/>
      <c r="AB166"/>
      <c r="AC166"/>
      <c r="AD166"/>
      <c r="AE166" s="172"/>
      <c r="AF166"/>
      <c r="AG166"/>
      <c r="AH166"/>
      <c r="AI166"/>
      <c r="AJ166"/>
      <c r="AK166" s="172"/>
      <c r="AL166" s="208"/>
      <c r="AM166"/>
      <c r="AN166" s="141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</row>
    <row r="167" spans="1:1003" hidden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72"/>
      <c r="Q167"/>
      <c r="R167"/>
      <c r="S167"/>
      <c r="T167" s="172"/>
      <c r="U167"/>
      <c r="V167"/>
      <c r="W167"/>
      <c r="X167"/>
      <c r="Y167"/>
      <c r="Z167"/>
      <c r="AA167"/>
      <c r="AB167"/>
      <c r="AC167"/>
      <c r="AD167"/>
      <c r="AE167" s="172"/>
      <c r="AF167"/>
      <c r="AG167"/>
      <c r="AH167"/>
      <c r="AI167"/>
      <c r="AJ167"/>
      <c r="AK167" s="172"/>
      <c r="AL167" s="208"/>
      <c r="AM167"/>
      <c r="AN167" s="141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</row>
    <row r="168" spans="1:1003" hidden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72"/>
      <c r="Q168"/>
      <c r="R168"/>
      <c r="S168"/>
      <c r="T168" s="172"/>
      <c r="U168"/>
      <c r="V168"/>
      <c r="W168"/>
      <c r="X168"/>
      <c r="Y168"/>
      <c r="Z168"/>
      <c r="AA168"/>
      <c r="AB168"/>
      <c r="AC168"/>
      <c r="AD168"/>
      <c r="AE168" s="172"/>
      <c r="AF168"/>
      <c r="AG168"/>
      <c r="AH168"/>
      <c r="AI168"/>
      <c r="AJ168"/>
      <c r="AK168" s="172"/>
      <c r="AL168" s="208"/>
      <c r="AM168"/>
      <c r="AN168" s="141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</row>
    <row r="169" spans="1:1003" hidden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72"/>
      <c r="Q169"/>
      <c r="R169"/>
      <c r="S169"/>
      <c r="T169" s="172"/>
      <c r="U169"/>
      <c r="V169"/>
      <c r="W169"/>
      <c r="X169"/>
      <c r="Y169"/>
      <c r="Z169"/>
      <c r="AA169"/>
      <c r="AB169"/>
      <c r="AC169"/>
      <c r="AD169"/>
      <c r="AE169" s="172"/>
      <c r="AF169"/>
      <c r="AG169"/>
      <c r="AH169"/>
      <c r="AI169"/>
      <c r="AJ169"/>
      <c r="AK169" s="172"/>
      <c r="AL169" s="208"/>
      <c r="AM169"/>
      <c r="AN169" s="141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</row>
    <row r="170" spans="1:1003" hidden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72"/>
      <c r="Q170"/>
      <c r="R170"/>
      <c r="S170"/>
      <c r="T170" s="172"/>
      <c r="U170"/>
      <c r="V170"/>
      <c r="W170"/>
      <c r="X170"/>
      <c r="Y170"/>
      <c r="Z170"/>
      <c r="AA170"/>
      <c r="AB170"/>
      <c r="AC170"/>
      <c r="AD170"/>
      <c r="AE170" s="172"/>
      <c r="AF170"/>
      <c r="AG170"/>
      <c r="AH170"/>
      <c r="AI170"/>
      <c r="AJ170"/>
      <c r="AK170" s="172"/>
      <c r="AL170" s="208"/>
      <c r="AM170"/>
      <c r="AN170" s="141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</row>
    <row r="171" spans="1:1003" hidden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72"/>
      <c r="Q171"/>
      <c r="R171"/>
      <c r="S171"/>
      <c r="T171" s="172"/>
      <c r="U171"/>
      <c r="V171"/>
      <c r="W171"/>
      <c r="X171"/>
      <c r="Y171"/>
      <c r="Z171"/>
      <c r="AA171"/>
      <c r="AB171"/>
      <c r="AC171"/>
      <c r="AD171"/>
      <c r="AE171" s="172"/>
      <c r="AF171"/>
      <c r="AG171"/>
      <c r="AH171"/>
      <c r="AI171"/>
      <c r="AJ171"/>
      <c r="AK171" s="172"/>
      <c r="AL171" s="208"/>
      <c r="AM171"/>
      <c r="AN171" s="14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</row>
    <row r="172" spans="1:1003" hidden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72"/>
      <c r="Q172"/>
      <c r="R172"/>
      <c r="S172"/>
      <c r="T172" s="172"/>
      <c r="U172"/>
      <c r="V172"/>
      <c r="W172"/>
      <c r="X172"/>
      <c r="Y172"/>
      <c r="Z172"/>
      <c r="AA172"/>
      <c r="AB172"/>
      <c r="AC172"/>
      <c r="AD172"/>
      <c r="AE172" s="172"/>
      <c r="AF172"/>
      <c r="AG172"/>
      <c r="AH172"/>
      <c r="AI172"/>
      <c r="AJ172"/>
      <c r="AK172" s="172"/>
      <c r="AL172" s="208"/>
      <c r="AM172"/>
      <c r="AN172" s="141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</row>
    <row r="173" spans="1:1003" hidden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72"/>
      <c r="Q173"/>
      <c r="R173"/>
      <c r="S173"/>
      <c r="T173" s="172"/>
      <c r="U173"/>
      <c r="V173"/>
      <c r="W173"/>
      <c r="X173"/>
      <c r="Y173"/>
      <c r="Z173"/>
      <c r="AA173"/>
      <c r="AB173"/>
      <c r="AC173"/>
      <c r="AD173"/>
      <c r="AE173" s="172"/>
      <c r="AF173"/>
      <c r="AG173"/>
      <c r="AH173"/>
      <c r="AI173"/>
      <c r="AJ173"/>
      <c r="AK173" s="172"/>
      <c r="AL173" s="208"/>
      <c r="AM173"/>
      <c r="AN173" s="141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</row>
    <row r="174" spans="1:1003" hidden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72"/>
      <c r="Q174"/>
      <c r="R174"/>
      <c r="S174"/>
      <c r="T174" s="172"/>
      <c r="U174"/>
      <c r="V174"/>
      <c r="W174"/>
      <c r="X174"/>
      <c r="Y174"/>
      <c r="Z174"/>
      <c r="AA174"/>
      <c r="AB174"/>
      <c r="AC174"/>
      <c r="AD174"/>
      <c r="AE174" s="172"/>
      <c r="AF174"/>
      <c r="AG174"/>
      <c r="AH174"/>
      <c r="AI174"/>
      <c r="AJ174"/>
      <c r="AK174" s="172"/>
      <c r="AL174" s="208"/>
      <c r="AM174"/>
      <c r="AN174" s="141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</row>
    <row r="175" spans="1:1003" hidden="1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72"/>
      <c r="Q175"/>
      <c r="R175"/>
      <c r="S175"/>
      <c r="T175" s="172"/>
      <c r="U175"/>
      <c r="V175"/>
      <c r="W175"/>
      <c r="X175"/>
      <c r="Y175"/>
      <c r="Z175"/>
      <c r="AA175"/>
      <c r="AB175"/>
      <c r="AC175"/>
      <c r="AD175"/>
      <c r="AE175" s="172"/>
      <c r="AF175"/>
      <c r="AG175"/>
      <c r="AH175"/>
      <c r="AI175"/>
      <c r="AJ175"/>
      <c r="AK175" s="172"/>
      <c r="AL175" s="208"/>
      <c r="AM175"/>
      <c r="AN175" s="141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</row>
    <row r="176" spans="1:1003" hidden="1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72"/>
      <c r="Q176"/>
      <c r="R176"/>
      <c r="S176"/>
      <c r="T176" s="172"/>
      <c r="U176"/>
      <c r="V176"/>
      <c r="W176"/>
      <c r="X176"/>
      <c r="Y176"/>
      <c r="Z176"/>
      <c r="AA176"/>
      <c r="AB176"/>
      <c r="AC176"/>
      <c r="AD176"/>
      <c r="AE176" s="172"/>
      <c r="AF176"/>
      <c r="AG176"/>
      <c r="AH176"/>
      <c r="AI176"/>
      <c r="AJ176"/>
      <c r="AK176" s="172"/>
      <c r="AL176" s="208"/>
      <c r="AM176"/>
      <c r="AN176" s="141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</row>
    <row r="177" spans="1:1003" hidden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72"/>
      <c r="Q177"/>
      <c r="R177"/>
      <c r="S177"/>
      <c r="T177" s="172"/>
      <c r="U177"/>
      <c r="V177"/>
      <c r="W177"/>
      <c r="X177"/>
      <c r="Y177"/>
      <c r="Z177"/>
      <c r="AA177"/>
      <c r="AB177"/>
      <c r="AC177"/>
      <c r="AD177"/>
      <c r="AE177" s="172"/>
      <c r="AF177"/>
      <c r="AG177"/>
      <c r="AH177"/>
      <c r="AI177"/>
      <c r="AJ177"/>
      <c r="AK177" s="172"/>
      <c r="AL177" s="208"/>
      <c r="AM177"/>
      <c r="AN177" s="141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</row>
    <row r="178" spans="1:1003" hidden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72"/>
      <c r="Q178"/>
      <c r="R178"/>
      <c r="S178"/>
      <c r="T178" s="172"/>
      <c r="U178"/>
      <c r="V178"/>
      <c r="W178"/>
      <c r="X178"/>
      <c r="Y178"/>
      <c r="Z178"/>
      <c r="AA178"/>
      <c r="AB178"/>
      <c r="AC178"/>
      <c r="AD178"/>
      <c r="AE178" s="172"/>
      <c r="AF178"/>
      <c r="AG178"/>
      <c r="AH178"/>
      <c r="AI178"/>
      <c r="AJ178"/>
      <c r="AK178" s="172"/>
      <c r="AL178" s="208"/>
      <c r="AM178"/>
      <c r="AN178" s="141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</row>
    <row r="179" spans="1:1003" hidden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72"/>
      <c r="Q179"/>
      <c r="R179"/>
      <c r="S179"/>
      <c r="T179" s="172"/>
      <c r="U179"/>
      <c r="V179"/>
      <c r="W179"/>
      <c r="X179"/>
      <c r="Y179"/>
      <c r="Z179"/>
      <c r="AA179"/>
      <c r="AB179"/>
      <c r="AC179"/>
      <c r="AD179"/>
      <c r="AE179" s="172"/>
      <c r="AF179"/>
      <c r="AG179"/>
      <c r="AH179"/>
      <c r="AI179"/>
      <c r="AJ179"/>
      <c r="AK179" s="172"/>
      <c r="AL179" s="208"/>
      <c r="AM179"/>
      <c r="AN179" s="141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</row>
    <row r="180" spans="1:1003" hidden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72"/>
      <c r="Q180"/>
      <c r="R180"/>
      <c r="S180"/>
      <c r="T180" s="172"/>
      <c r="U180"/>
      <c r="V180"/>
      <c r="W180"/>
      <c r="X180"/>
      <c r="Y180"/>
      <c r="Z180"/>
      <c r="AA180"/>
      <c r="AB180"/>
      <c r="AC180"/>
      <c r="AD180"/>
      <c r="AE180" s="172"/>
      <c r="AF180"/>
      <c r="AG180"/>
      <c r="AH180"/>
      <c r="AI180"/>
      <c r="AJ180"/>
      <c r="AK180" s="172"/>
      <c r="AL180" s="208"/>
      <c r="AM180"/>
      <c r="AN180" s="141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</row>
    <row r="181" spans="1:1003" hidden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72"/>
      <c r="Q181"/>
      <c r="R181"/>
      <c r="S181"/>
      <c r="T181" s="172"/>
      <c r="U181"/>
      <c r="V181"/>
      <c r="W181"/>
      <c r="X181"/>
      <c r="Y181"/>
      <c r="Z181"/>
      <c r="AA181"/>
      <c r="AB181"/>
      <c r="AC181"/>
      <c r="AD181"/>
      <c r="AE181" s="172"/>
      <c r="AF181"/>
      <c r="AG181"/>
      <c r="AH181"/>
      <c r="AI181"/>
      <c r="AJ181"/>
      <c r="AK181" s="172"/>
      <c r="AL181" s="208"/>
      <c r="AM181"/>
      <c r="AN181" s="14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</row>
    <row r="182" spans="1:1003" hidden="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72"/>
      <c r="Q182"/>
      <c r="R182"/>
      <c r="S182"/>
      <c r="T182" s="172"/>
      <c r="U182"/>
      <c r="V182"/>
      <c r="W182"/>
      <c r="X182"/>
      <c r="Y182"/>
      <c r="Z182"/>
      <c r="AA182"/>
      <c r="AB182"/>
      <c r="AC182"/>
      <c r="AD182"/>
      <c r="AE182" s="172"/>
      <c r="AF182"/>
      <c r="AG182"/>
      <c r="AH182"/>
      <c r="AI182"/>
      <c r="AJ182"/>
      <c r="AK182" s="172"/>
      <c r="AL182" s="208"/>
      <c r="AM182"/>
      <c r="AN182" s="141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</row>
    <row r="183" spans="1:1003" hidden="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72"/>
      <c r="Q183"/>
      <c r="R183"/>
      <c r="S183"/>
      <c r="T183" s="172"/>
      <c r="U183"/>
      <c r="V183"/>
      <c r="W183"/>
      <c r="X183"/>
      <c r="Y183"/>
      <c r="Z183"/>
      <c r="AA183"/>
      <c r="AB183"/>
      <c r="AC183"/>
      <c r="AD183"/>
      <c r="AE183" s="172"/>
      <c r="AF183"/>
      <c r="AG183"/>
      <c r="AH183"/>
      <c r="AI183"/>
      <c r="AJ183"/>
      <c r="AK183" s="172"/>
      <c r="AL183" s="208"/>
      <c r="AM183"/>
      <c r="AN183" s="141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</row>
    <row r="184" spans="1:1003" hidden="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72"/>
      <c r="Q184"/>
      <c r="R184"/>
      <c r="S184"/>
      <c r="T184" s="172"/>
      <c r="U184"/>
      <c r="V184"/>
      <c r="W184"/>
      <c r="X184"/>
      <c r="Y184"/>
      <c r="Z184"/>
      <c r="AA184"/>
      <c r="AB184"/>
      <c r="AC184"/>
      <c r="AD184"/>
      <c r="AE184" s="172"/>
      <c r="AF184"/>
      <c r="AG184"/>
      <c r="AH184"/>
      <c r="AI184"/>
      <c r="AJ184"/>
      <c r="AK184" s="172"/>
      <c r="AL184" s="208"/>
      <c r="AM184"/>
      <c r="AN184" s="141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</row>
    <row r="185" spans="1:1003" hidden="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72"/>
      <c r="Q185"/>
      <c r="R185"/>
      <c r="S185"/>
      <c r="T185" s="172"/>
      <c r="U185"/>
      <c r="V185"/>
      <c r="W185"/>
      <c r="X185"/>
      <c r="Y185"/>
      <c r="Z185"/>
      <c r="AA185"/>
      <c r="AB185"/>
      <c r="AC185"/>
      <c r="AD185"/>
      <c r="AE185" s="172"/>
      <c r="AF185"/>
      <c r="AG185"/>
      <c r="AH185"/>
      <c r="AI185"/>
      <c r="AJ185"/>
      <c r="AK185" s="172"/>
      <c r="AL185" s="208"/>
      <c r="AM185"/>
      <c r="AN185" s="141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</row>
    <row r="186" spans="1:1003" hidden="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72"/>
      <c r="Q186"/>
      <c r="R186"/>
      <c r="S186"/>
      <c r="T186" s="172"/>
      <c r="U186"/>
      <c r="V186"/>
      <c r="W186"/>
      <c r="X186"/>
      <c r="Y186"/>
      <c r="Z186"/>
      <c r="AA186"/>
      <c r="AB186"/>
      <c r="AC186"/>
      <c r="AD186"/>
      <c r="AE186" s="172"/>
      <c r="AF186"/>
      <c r="AG186"/>
      <c r="AH186"/>
      <c r="AI186"/>
      <c r="AJ186"/>
      <c r="AK186" s="172"/>
      <c r="AL186" s="208"/>
      <c r="AM186"/>
      <c r="AN186" s="141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</row>
    <row r="187" spans="1:1003" hidden="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72"/>
      <c r="Q187"/>
      <c r="R187"/>
      <c r="S187"/>
      <c r="T187" s="172"/>
      <c r="U187"/>
      <c r="V187"/>
      <c r="W187"/>
      <c r="X187"/>
      <c r="Y187"/>
      <c r="Z187"/>
      <c r="AA187"/>
      <c r="AB187"/>
      <c r="AC187"/>
      <c r="AD187"/>
      <c r="AE187" s="172"/>
      <c r="AF187"/>
      <c r="AG187"/>
      <c r="AH187"/>
      <c r="AI187"/>
      <c r="AJ187"/>
      <c r="AK187" s="172"/>
      <c r="AL187" s="208"/>
      <c r="AM187"/>
      <c r="AN187" s="141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</row>
    <row r="188" spans="1:1003" hidden="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72"/>
      <c r="Q188"/>
      <c r="R188"/>
      <c r="S188"/>
      <c r="T188" s="172"/>
      <c r="U188"/>
      <c r="V188"/>
      <c r="W188"/>
      <c r="X188"/>
      <c r="Y188"/>
      <c r="Z188"/>
      <c r="AA188"/>
      <c r="AB188"/>
      <c r="AC188"/>
      <c r="AD188"/>
      <c r="AE188" s="172"/>
      <c r="AF188"/>
      <c r="AG188"/>
      <c r="AH188"/>
      <c r="AI188"/>
      <c r="AJ188"/>
      <c r="AK188" s="172"/>
      <c r="AL188" s="208"/>
      <c r="AM188"/>
      <c r="AN188" s="141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</row>
    <row r="189" spans="1:1003" hidden="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72"/>
      <c r="Q189"/>
      <c r="R189"/>
      <c r="S189"/>
      <c r="T189" s="172"/>
      <c r="U189"/>
      <c r="V189"/>
      <c r="W189"/>
      <c r="X189"/>
      <c r="Y189"/>
      <c r="Z189"/>
      <c r="AA189"/>
      <c r="AB189"/>
      <c r="AC189"/>
      <c r="AD189"/>
      <c r="AE189" s="172"/>
      <c r="AF189"/>
      <c r="AG189"/>
      <c r="AH189"/>
      <c r="AI189"/>
      <c r="AJ189"/>
      <c r="AK189" s="172"/>
      <c r="AL189" s="208"/>
      <c r="AM189"/>
      <c r="AN189" s="141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</row>
    <row r="190" spans="1:1003" hidden="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72"/>
      <c r="Q190"/>
      <c r="R190"/>
      <c r="S190"/>
      <c r="T190" s="172"/>
      <c r="U190"/>
      <c r="V190"/>
      <c r="W190"/>
      <c r="X190"/>
      <c r="Y190"/>
      <c r="Z190"/>
      <c r="AA190"/>
      <c r="AB190"/>
      <c r="AC190"/>
      <c r="AD190"/>
      <c r="AE190" s="172"/>
      <c r="AF190"/>
      <c r="AG190"/>
      <c r="AH190"/>
      <c r="AI190"/>
      <c r="AJ190"/>
      <c r="AK190" s="172"/>
      <c r="AL190" s="208"/>
      <c r="AM190"/>
      <c r="AN190" s="141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</row>
    <row r="191" spans="1:1003" hidden="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72"/>
      <c r="Q191"/>
      <c r="R191"/>
      <c r="S191"/>
      <c r="T191" s="172"/>
      <c r="U191"/>
      <c r="V191"/>
      <c r="W191"/>
      <c r="X191"/>
      <c r="Y191"/>
      <c r="Z191"/>
      <c r="AA191"/>
      <c r="AB191"/>
      <c r="AC191"/>
      <c r="AD191"/>
      <c r="AE191" s="172"/>
      <c r="AF191"/>
      <c r="AG191"/>
      <c r="AH191"/>
      <c r="AI191"/>
      <c r="AJ191"/>
      <c r="AK191" s="172"/>
      <c r="AL191" s="208"/>
      <c r="AM191"/>
      <c r="AN191" s="14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</row>
    <row r="192" spans="1:1003" hidden="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72"/>
      <c r="Q192"/>
      <c r="R192"/>
      <c r="S192"/>
      <c r="T192" s="172"/>
      <c r="U192"/>
      <c r="V192"/>
      <c r="W192"/>
      <c r="X192"/>
      <c r="Y192"/>
      <c r="Z192"/>
      <c r="AA192"/>
      <c r="AB192"/>
      <c r="AC192"/>
      <c r="AD192"/>
      <c r="AE192" s="172"/>
      <c r="AF192"/>
      <c r="AG192"/>
      <c r="AH192"/>
      <c r="AI192"/>
      <c r="AJ192"/>
      <c r="AK192" s="172"/>
      <c r="AL192" s="208"/>
      <c r="AM192"/>
      <c r="AN192" s="141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</row>
    <row r="193" spans="1:1003" hidden="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72"/>
      <c r="Q193"/>
      <c r="R193"/>
      <c r="S193"/>
      <c r="T193" s="172"/>
      <c r="U193"/>
      <c r="V193"/>
      <c r="W193"/>
      <c r="X193"/>
      <c r="Y193"/>
      <c r="Z193"/>
      <c r="AA193"/>
      <c r="AB193"/>
      <c r="AC193"/>
      <c r="AD193"/>
      <c r="AE193" s="172"/>
      <c r="AF193"/>
      <c r="AG193"/>
      <c r="AH193"/>
      <c r="AI193"/>
      <c r="AJ193"/>
      <c r="AK193" s="172"/>
      <c r="AL193" s="208"/>
      <c r="AM193"/>
      <c r="AN193" s="141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</row>
    <row r="194" spans="1:1003" hidden="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72"/>
      <c r="Q194"/>
      <c r="R194"/>
      <c r="S194"/>
      <c r="T194" s="172"/>
      <c r="U194"/>
      <c r="V194"/>
      <c r="W194"/>
      <c r="X194"/>
      <c r="Y194"/>
      <c r="Z194"/>
      <c r="AA194"/>
      <c r="AB194"/>
      <c r="AC194"/>
      <c r="AD194"/>
      <c r="AE194" s="172"/>
      <c r="AF194"/>
      <c r="AG194"/>
      <c r="AH194"/>
      <c r="AI194"/>
      <c r="AJ194"/>
      <c r="AK194" s="172"/>
      <c r="AL194" s="208"/>
      <c r="AM194"/>
      <c r="AN194" s="141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</row>
    <row r="195" spans="1:1003" hidden="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72"/>
      <c r="Q195"/>
      <c r="R195"/>
      <c r="S195"/>
      <c r="T195" s="172"/>
      <c r="U195"/>
      <c r="V195"/>
      <c r="W195"/>
      <c r="X195"/>
      <c r="Y195"/>
      <c r="Z195"/>
      <c r="AA195"/>
      <c r="AB195"/>
      <c r="AC195"/>
      <c r="AD195"/>
      <c r="AE195" s="172"/>
      <c r="AF195"/>
      <c r="AG195"/>
      <c r="AH195"/>
      <c r="AI195"/>
      <c r="AJ195"/>
      <c r="AK195" s="172"/>
      <c r="AL195" s="208"/>
      <c r="AM195"/>
      <c r="AN195" s="141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</row>
    <row r="196" spans="1:1003" hidden="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72"/>
      <c r="Q196"/>
      <c r="R196"/>
      <c r="S196"/>
      <c r="T196" s="172"/>
      <c r="U196"/>
      <c r="V196"/>
      <c r="W196"/>
      <c r="X196"/>
      <c r="Y196"/>
      <c r="Z196"/>
      <c r="AA196"/>
      <c r="AB196"/>
      <c r="AC196"/>
      <c r="AD196"/>
      <c r="AE196" s="172"/>
      <c r="AF196"/>
      <c r="AG196"/>
      <c r="AH196"/>
      <c r="AI196"/>
      <c r="AJ196"/>
      <c r="AK196" s="172"/>
      <c r="AL196" s="208"/>
      <c r="AM196"/>
      <c r="AN196" s="141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</row>
    <row r="197" spans="1:1003" hidden="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72"/>
      <c r="Q197"/>
      <c r="R197"/>
      <c r="S197"/>
      <c r="T197" s="172"/>
      <c r="U197"/>
      <c r="V197"/>
      <c r="W197"/>
      <c r="X197"/>
      <c r="Y197"/>
      <c r="Z197"/>
      <c r="AA197"/>
      <c r="AB197"/>
      <c r="AC197"/>
      <c r="AD197"/>
      <c r="AE197" s="172"/>
      <c r="AF197"/>
      <c r="AG197"/>
      <c r="AH197"/>
      <c r="AI197"/>
      <c r="AJ197"/>
      <c r="AK197" s="172"/>
      <c r="AL197" s="208"/>
      <c r="AM197"/>
      <c r="AN197" s="141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</row>
    <row r="198" spans="1:1003" hidden="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72"/>
      <c r="Q198"/>
      <c r="R198"/>
      <c r="S198"/>
      <c r="T198" s="172"/>
      <c r="U198"/>
      <c r="V198"/>
      <c r="W198"/>
      <c r="X198"/>
      <c r="Y198"/>
      <c r="Z198"/>
      <c r="AA198"/>
      <c r="AB198"/>
      <c r="AC198"/>
      <c r="AD198"/>
      <c r="AE198" s="172"/>
      <c r="AF198"/>
      <c r="AG198"/>
      <c r="AH198"/>
      <c r="AI198"/>
      <c r="AJ198"/>
      <c r="AK198" s="172"/>
      <c r="AL198" s="208"/>
      <c r="AM198"/>
      <c r="AN198" s="141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</row>
    <row r="199" spans="1:1003" hidden="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72"/>
      <c r="Q199"/>
      <c r="R199"/>
      <c r="S199"/>
      <c r="T199" s="172"/>
      <c r="U199"/>
      <c r="V199"/>
      <c r="W199"/>
      <c r="X199"/>
      <c r="Y199"/>
      <c r="Z199"/>
      <c r="AA199"/>
      <c r="AB199"/>
      <c r="AC199"/>
      <c r="AD199"/>
      <c r="AE199" s="172"/>
      <c r="AF199"/>
      <c r="AG199"/>
      <c r="AH199"/>
      <c r="AI199"/>
      <c r="AJ199"/>
      <c r="AK199" s="172"/>
      <c r="AL199" s="208"/>
      <c r="AM199"/>
      <c r="AN199" s="141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</row>
    <row r="200" spans="1:1003" hidden="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72"/>
      <c r="Q200"/>
      <c r="R200"/>
      <c r="S200"/>
      <c r="T200" s="172"/>
      <c r="U200"/>
      <c r="V200"/>
      <c r="W200"/>
      <c r="X200"/>
      <c r="Y200"/>
      <c r="Z200"/>
      <c r="AA200"/>
      <c r="AB200"/>
      <c r="AC200"/>
      <c r="AD200"/>
      <c r="AE200" s="172"/>
      <c r="AF200"/>
      <c r="AG200"/>
      <c r="AH200"/>
      <c r="AI200"/>
      <c r="AJ200"/>
      <c r="AK200" s="172"/>
      <c r="AL200" s="208"/>
      <c r="AM200"/>
      <c r="AN200" s="141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</row>
    <row r="201" spans="1:1003" hidden="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72"/>
      <c r="Q201"/>
      <c r="R201"/>
      <c r="S201"/>
      <c r="T201" s="172"/>
      <c r="U201"/>
      <c r="V201"/>
      <c r="W201"/>
      <c r="X201"/>
      <c r="Y201"/>
      <c r="Z201"/>
      <c r="AA201"/>
      <c r="AB201"/>
      <c r="AC201"/>
      <c r="AD201"/>
      <c r="AE201" s="172"/>
      <c r="AF201"/>
      <c r="AG201"/>
      <c r="AH201"/>
      <c r="AI201"/>
      <c r="AJ201"/>
      <c r="AK201" s="172"/>
      <c r="AL201" s="208"/>
      <c r="AM201"/>
      <c r="AN201" s="14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</row>
    <row r="202" spans="1:1003" hidden="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72"/>
      <c r="Q202"/>
      <c r="R202"/>
      <c r="S202"/>
      <c r="T202" s="172"/>
      <c r="U202"/>
      <c r="V202"/>
      <c r="W202"/>
      <c r="X202"/>
      <c r="Y202"/>
      <c r="Z202"/>
      <c r="AA202"/>
      <c r="AB202"/>
      <c r="AC202"/>
      <c r="AD202"/>
      <c r="AE202" s="172"/>
      <c r="AF202"/>
      <c r="AG202"/>
      <c r="AH202"/>
      <c r="AI202"/>
      <c r="AJ202"/>
      <c r="AK202" s="172"/>
      <c r="AL202" s="208"/>
      <c r="AM202"/>
      <c r="AN202" s="141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</row>
    <row r="203" spans="1:1003" hidden="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72"/>
      <c r="Q203"/>
      <c r="R203"/>
      <c r="S203"/>
      <c r="T203" s="172"/>
      <c r="U203"/>
      <c r="V203"/>
      <c r="W203"/>
      <c r="X203"/>
      <c r="Y203"/>
      <c r="Z203"/>
      <c r="AA203"/>
      <c r="AB203"/>
      <c r="AC203"/>
      <c r="AD203"/>
      <c r="AE203" s="172"/>
      <c r="AF203"/>
      <c r="AG203"/>
      <c r="AH203"/>
      <c r="AI203"/>
      <c r="AJ203"/>
      <c r="AK203" s="172"/>
      <c r="AL203" s="208"/>
      <c r="AM203"/>
      <c r="AN203" s="141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</row>
    <row r="204" spans="1:1003" hidden="1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72"/>
      <c r="Q204"/>
      <c r="R204"/>
      <c r="S204"/>
      <c r="T204" s="172"/>
      <c r="U204"/>
      <c r="V204"/>
      <c r="W204"/>
      <c r="X204"/>
      <c r="Y204"/>
      <c r="Z204"/>
      <c r="AA204"/>
      <c r="AB204"/>
      <c r="AC204"/>
      <c r="AD204"/>
      <c r="AE204" s="172"/>
      <c r="AF204"/>
      <c r="AG204"/>
      <c r="AH204"/>
      <c r="AI204"/>
      <c r="AJ204"/>
      <c r="AK204" s="172"/>
      <c r="AL204" s="208"/>
      <c r="AM204"/>
      <c r="AN204" s="141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</row>
    <row r="205" spans="1:1003" hidden="1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72"/>
      <c r="Q205"/>
      <c r="R205"/>
      <c r="S205"/>
      <c r="T205" s="172"/>
      <c r="U205"/>
      <c r="V205"/>
      <c r="W205"/>
      <c r="X205"/>
      <c r="Y205"/>
      <c r="Z205"/>
      <c r="AA205"/>
      <c r="AB205"/>
      <c r="AC205"/>
      <c r="AD205"/>
      <c r="AE205" s="172"/>
      <c r="AF205"/>
      <c r="AG205"/>
      <c r="AH205"/>
      <c r="AI205"/>
      <c r="AJ205"/>
      <c r="AK205" s="172"/>
      <c r="AL205" s="208"/>
      <c r="AM205"/>
      <c r="AN205" s="141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</row>
    <row r="206" spans="1:1003" hidden="1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72"/>
      <c r="Q206"/>
      <c r="R206"/>
      <c r="S206"/>
      <c r="T206" s="172"/>
      <c r="U206"/>
      <c r="V206"/>
      <c r="W206"/>
      <c r="X206"/>
      <c r="Y206"/>
      <c r="Z206"/>
      <c r="AA206"/>
      <c r="AB206"/>
      <c r="AC206"/>
      <c r="AD206"/>
      <c r="AE206" s="172"/>
      <c r="AF206"/>
      <c r="AG206"/>
      <c r="AH206"/>
      <c r="AI206"/>
      <c r="AJ206"/>
      <c r="AK206" s="172"/>
      <c r="AL206" s="208"/>
      <c r="AM206"/>
      <c r="AN206" s="141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</row>
    <row r="207" spans="1:1003" hidden="1" x14ac:dyDescent="0.2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72"/>
      <c r="Q207"/>
      <c r="R207"/>
      <c r="S207"/>
      <c r="T207" s="172"/>
      <c r="U207"/>
      <c r="V207"/>
      <c r="W207"/>
      <c r="X207"/>
      <c r="Y207"/>
      <c r="Z207"/>
      <c r="AA207"/>
      <c r="AB207"/>
      <c r="AC207"/>
      <c r="AD207"/>
      <c r="AE207" s="172"/>
      <c r="AF207"/>
      <c r="AG207"/>
      <c r="AH207"/>
      <c r="AI207"/>
      <c r="AJ207"/>
      <c r="AK207" s="172"/>
      <c r="AL207" s="208"/>
      <c r="AM207"/>
      <c r="AN207" s="141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</row>
    <row r="208" spans="1:1003" hidden="1" x14ac:dyDescent="0.2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72"/>
      <c r="Q208"/>
      <c r="R208"/>
      <c r="S208"/>
      <c r="T208" s="172"/>
      <c r="U208"/>
      <c r="V208"/>
      <c r="W208"/>
      <c r="X208"/>
      <c r="Y208"/>
      <c r="Z208"/>
      <c r="AA208"/>
      <c r="AB208"/>
      <c r="AC208"/>
      <c r="AD208"/>
      <c r="AE208" s="172"/>
      <c r="AF208"/>
      <c r="AG208"/>
      <c r="AH208"/>
      <c r="AI208"/>
      <c r="AJ208"/>
      <c r="AK208" s="172"/>
      <c r="AL208" s="208"/>
      <c r="AM208"/>
      <c r="AN208" s="141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</row>
    <row r="209" spans="1:1003" hidden="1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72"/>
      <c r="Q209"/>
      <c r="R209"/>
      <c r="S209"/>
      <c r="T209" s="172"/>
      <c r="U209"/>
      <c r="V209"/>
      <c r="W209"/>
      <c r="X209"/>
      <c r="Y209"/>
      <c r="Z209"/>
      <c r="AA209"/>
      <c r="AB209"/>
      <c r="AC209"/>
      <c r="AD209"/>
      <c r="AE209" s="172"/>
      <c r="AF209"/>
      <c r="AG209"/>
      <c r="AH209"/>
      <c r="AI209"/>
      <c r="AJ209"/>
      <c r="AK209" s="172"/>
      <c r="AL209" s="208"/>
      <c r="AM209"/>
      <c r="AN209" s="141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</row>
    <row r="210" spans="1:1003" hidden="1" x14ac:dyDescent="0.2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72"/>
      <c r="Q210"/>
      <c r="R210"/>
      <c r="S210"/>
      <c r="T210" s="172"/>
      <c r="U210"/>
      <c r="V210"/>
      <c r="W210"/>
      <c r="X210"/>
      <c r="Y210"/>
      <c r="Z210"/>
      <c r="AA210"/>
      <c r="AB210"/>
      <c r="AC210"/>
      <c r="AD210"/>
      <c r="AE210" s="172"/>
      <c r="AF210"/>
      <c r="AG210"/>
      <c r="AH210"/>
      <c r="AI210"/>
      <c r="AJ210"/>
      <c r="AK210" s="172"/>
      <c r="AL210" s="208"/>
      <c r="AM210"/>
      <c r="AN210" s="141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</row>
    <row r="211" spans="1:1003" hidden="1" x14ac:dyDescent="0.2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72"/>
      <c r="Q211"/>
      <c r="R211"/>
      <c r="S211"/>
      <c r="T211" s="172"/>
      <c r="U211"/>
      <c r="V211"/>
      <c r="W211"/>
      <c r="X211"/>
      <c r="Y211"/>
      <c r="Z211"/>
      <c r="AA211"/>
      <c r="AB211"/>
      <c r="AC211"/>
      <c r="AD211"/>
      <c r="AE211" s="172"/>
      <c r="AF211"/>
      <c r="AG211"/>
      <c r="AH211"/>
      <c r="AI211"/>
      <c r="AJ211"/>
      <c r="AK211" s="172"/>
      <c r="AL211" s="208"/>
      <c r="AM211"/>
      <c r="AN211" s="14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</row>
    <row r="212" spans="1:1003" hidden="1" x14ac:dyDescent="0.2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72"/>
      <c r="Q212"/>
      <c r="R212"/>
      <c r="S212"/>
      <c r="T212" s="172"/>
      <c r="U212"/>
      <c r="V212"/>
      <c r="W212"/>
      <c r="X212"/>
      <c r="Y212"/>
      <c r="Z212"/>
      <c r="AA212"/>
      <c r="AB212"/>
      <c r="AC212"/>
      <c r="AD212"/>
      <c r="AE212" s="172"/>
      <c r="AF212"/>
      <c r="AG212"/>
      <c r="AH212"/>
      <c r="AI212"/>
      <c r="AJ212"/>
      <c r="AK212" s="172"/>
      <c r="AL212" s="208"/>
      <c r="AM212"/>
      <c r="AN212" s="141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</row>
    <row r="213" spans="1:1003" hidden="1" x14ac:dyDescent="0.2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72"/>
      <c r="Q213"/>
      <c r="R213"/>
      <c r="S213"/>
      <c r="T213" s="172"/>
      <c r="U213"/>
      <c r="V213"/>
      <c r="W213"/>
      <c r="X213"/>
      <c r="Y213"/>
      <c r="Z213"/>
      <c r="AA213"/>
      <c r="AB213"/>
      <c r="AC213"/>
      <c r="AD213"/>
      <c r="AE213" s="172"/>
      <c r="AF213"/>
      <c r="AG213"/>
      <c r="AH213"/>
      <c r="AI213"/>
      <c r="AJ213"/>
      <c r="AK213" s="172"/>
      <c r="AL213" s="208"/>
      <c r="AM213"/>
      <c r="AN213" s="141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</row>
    <row r="214" spans="1:1003" hidden="1" x14ac:dyDescent="0.2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72"/>
      <c r="Q214"/>
      <c r="R214"/>
      <c r="S214"/>
      <c r="T214" s="172"/>
      <c r="U214"/>
      <c r="V214"/>
      <c r="W214"/>
      <c r="X214"/>
      <c r="Y214"/>
      <c r="Z214"/>
      <c r="AA214"/>
      <c r="AB214"/>
      <c r="AC214"/>
      <c r="AD214"/>
      <c r="AE214" s="172"/>
      <c r="AF214"/>
      <c r="AG214"/>
      <c r="AH214"/>
      <c r="AI214"/>
      <c r="AJ214"/>
      <c r="AK214" s="172"/>
      <c r="AL214" s="208"/>
      <c r="AM214"/>
      <c r="AN214" s="141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</row>
    <row r="215" spans="1:1003" hidden="1" x14ac:dyDescent="0.2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72"/>
      <c r="Q215"/>
      <c r="R215"/>
      <c r="S215"/>
      <c r="T215" s="172"/>
      <c r="U215"/>
      <c r="V215"/>
      <c r="W215"/>
      <c r="X215"/>
      <c r="Y215"/>
      <c r="Z215"/>
      <c r="AA215"/>
      <c r="AB215"/>
      <c r="AC215"/>
      <c r="AD215"/>
      <c r="AE215" s="172"/>
      <c r="AF215"/>
      <c r="AG215"/>
      <c r="AH215"/>
      <c r="AI215"/>
      <c r="AJ215"/>
      <c r="AK215" s="172"/>
      <c r="AL215" s="208"/>
      <c r="AM215"/>
      <c r="AN215" s="141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</row>
    <row r="216" spans="1:1003" hidden="1" x14ac:dyDescent="0.2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72"/>
      <c r="Q216"/>
      <c r="R216"/>
      <c r="S216"/>
      <c r="T216" s="172"/>
      <c r="U216"/>
      <c r="V216"/>
      <c r="W216"/>
      <c r="X216"/>
      <c r="Y216"/>
      <c r="Z216"/>
      <c r="AA216"/>
      <c r="AB216"/>
      <c r="AC216"/>
      <c r="AD216"/>
      <c r="AE216" s="172"/>
      <c r="AF216"/>
      <c r="AG216"/>
      <c r="AH216"/>
      <c r="AI216"/>
      <c r="AJ216"/>
      <c r="AK216" s="172"/>
      <c r="AL216" s="208"/>
      <c r="AM216"/>
      <c r="AN216" s="141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</row>
    <row r="217" spans="1:1003" hidden="1" x14ac:dyDescent="0.2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72"/>
      <c r="Q217"/>
      <c r="R217"/>
      <c r="S217"/>
      <c r="T217" s="172"/>
      <c r="U217"/>
      <c r="V217"/>
      <c r="W217"/>
      <c r="X217"/>
      <c r="Y217"/>
      <c r="Z217"/>
      <c r="AA217"/>
      <c r="AB217"/>
      <c r="AC217"/>
      <c r="AD217"/>
      <c r="AE217" s="172"/>
      <c r="AF217"/>
      <c r="AG217"/>
      <c r="AH217"/>
      <c r="AI217"/>
      <c r="AJ217"/>
      <c r="AK217" s="172"/>
      <c r="AL217" s="208"/>
      <c r="AM217"/>
      <c r="AN217" s="141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</row>
    <row r="218" spans="1:1003" x14ac:dyDescent="0.2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72"/>
      <c r="Q218"/>
      <c r="R218"/>
      <c r="S218"/>
      <c r="T218" s="172"/>
      <c r="U218"/>
      <c r="V218"/>
      <c r="W218"/>
      <c r="X218"/>
      <c r="Y218"/>
      <c r="Z218"/>
      <c r="AA218"/>
      <c r="AB218"/>
      <c r="AC218"/>
      <c r="AD218"/>
      <c r="AE218" s="172"/>
      <c r="AF218"/>
      <c r="AG218"/>
      <c r="AH218"/>
      <c r="AI218"/>
      <c r="AJ218"/>
      <c r="AK218" s="172"/>
      <c r="AL218" s="208"/>
      <c r="AM218"/>
      <c r="AN218" s="141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</row>
    <row r="219" spans="1:1003" x14ac:dyDescent="0.2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72"/>
      <c r="Q219"/>
      <c r="R219"/>
      <c r="S219"/>
      <c r="T219" s="172"/>
      <c r="U219"/>
      <c r="V219"/>
      <c r="W219"/>
      <c r="X219"/>
      <c r="Y219"/>
      <c r="Z219"/>
      <c r="AA219"/>
      <c r="AB219"/>
      <c r="AC219"/>
      <c r="AD219"/>
      <c r="AE219" s="172"/>
      <c r="AF219"/>
      <c r="AG219"/>
      <c r="AH219"/>
      <c r="AI219"/>
      <c r="AJ219"/>
      <c r="AK219" s="172"/>
      <c r="AL219" s="208"/>
      <c r="AM219"/>
      <c r="AN219" s="141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</row>
    <row r="220" spans="1:1003" x14ac:dyDescent="0.2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72"/>
      <c r="Q220"/>
      <c r="R220"/>
      <c r="S220"/>
      <c r="T220" s="172"/>
      <c r="U220"/>
      <c r="V220"/>
      <c r="W220"/>
      <c r="X220"/>
      <c r="Y220"/>
      <c r="Z220"/>
      <c r="AA220"/>
      <c r="AB220"/>
      <c r="AC220"/>
      <c r="AD220"/>
      <c r="AE220" s="172"/>
      <c r="AF220"/>
      <c r="AG220"/>
      <c r="AH220"/>
      <c r="AI220"/>
      <c r="AJ220"/>
      <c r="AK220" s="172"/>
      <c r="AL220" s="208"/>
      <c r="AM220"/>
      <c r="AN220" s="141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</row>
    <row r="221" spans="1:1003" x14ac:dyDescent="0.2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72"/>
      <c r="Q221"/>
      <c r="R221"/>
      <c r="S221"/>
      <c r="T221" s="172"/>
      <c r="U221"/>
      <c r="V221"/>
      <c r="W221"/>
      <c r="X221"/>
      <c r="Y221"/>
      <c r="Z221"/>
      <c r="AA221"/>
      <c r="AB221"/>
      <c r="AC221"/>
      <c r="AD221"/>
      <c r="AE221" s="172"/>
      <c r="AF221"/>
      <c r="AG221"/>
      <c r="AH221"/>
      <c r="AI221"/>
      <c r="AJ221"/>
      <c r="AK221" s="172"/>
      <c r="AL221" s="208"/>
      <c r="AM221"/>
      <c r="AN221" s="14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</row>
    <row r="222" spans="1:1003" x14ac:dyDescent="0.2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72"/>
      <c r="Q222"/>
      <c r="R222"/>
      <c r="S222"/>
      <c r="T222" s="172"/>
      <c r="U222"/>
      <c r="V222"/>
      <c r="W222"/>
      <c r="X222"/>
      <c r="Y222"/>
      <c r="Z222"/>
      <c r="AA222"/>
      <c r="AB222"/>
      <c r="AC222"/>
      <c r="AD222"/>
      <c r="AE222" s="172"/>
      <c r="AF222"/>
      <c r="AG222"/>
      <c r="AH222"/>
      <c r="AI222"/>
      <c r="AJ222"/>
      <c r="AK222" s="172"/>
      <c r="AL222" s="208"/>
      <c r="AM222"/>
      <c r="AN222" s="141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</row>
    <row r="223" spans="1:1003" x14ac:dyDescent="0.2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72"/>
      <c r="Q223"/>
      <c r="R223"/>
      <c r="S223"/>
      <c r="T223" s="172"/>
      <c r="U223"/>
      <c r="V223"/>
      <c r="W223"/>
      <c r="X223"/>
      <c r="Y223"/>
      <c r="Z223"/>
      <c r="AA223"/>
      <c r="AB223"/>
      <c r="AC223"/>
      <c r="AD223"/>
      <c r="AE223" s="172"/>
      <c r="AF223"/>
      <c r="AG223"/>
      <c r="AH223"/>
      <c r="AI223"/>
      <c r="AJ223"/>
      <c r="AK223" s="172"/>
      <c r="AL223" s="208"/>
      <c r="AM223"/>
      <c r="AN223" s="141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</row>
    <row r="224" spans="1:1003" x14ac:dyDescent="0.2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72"/>
      <c r="Q224"/>
      <c r="R224"/>
      <c r="S224"/>
      <c r="T224" s="172"/>
      <c r="U224"/>
      <c r="V224"/>
      <c r="W224"/>
      <c r="X224"/>
      <c r="Y224"/>
      <c r="Z224"/>
      <c r="AA224"/>
      <c r="AB224"/>
      <c r="AC224"/>
      <c r="AD224"/>
      <c r="AE224" s="172"/>
      <c r="AF224"/>
      <c r="AG224"/>
      <c r="AH224"/>
      <c r="AI224"/>
      <c r="AJ224"/>
      <c r="AK224" s="172"/>
      <c r="AL224" s="208"/>
      <c r="AM224"/>
      <c r="AN224" s="141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</row>
    <row r="225" spans="1:1003" x14ac:dyDescent="0.2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72"/>
      <c r="Q225"/>
      <c r="R225"/>
      <c r="S225"/>
      <c r="T225" s="172"/>
      <c r="U225"/>
      <c r="V225"/>
      <c r="W225"/>
      <c r="X225"/>
      <c r="Y225"/>
      <c r="Z225"/>
      <c r="AA225"/>
      <c r="AB225"/>
      <c r="AC225"/>
      <c r="AD225"/>
      <c r="AE225" s="172"/>
      <c r="AF225"/>
      <c r="AG225"/>
      <c r="AH225"/>
      <c r="AI225"/>
      <c r="AJ225"/>
      <c r="AK225" s="172"/>
      <c r="AL225" s="208"/>
      <c r="AM225"/>
      <c r="AN225" s="141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</row>
    <row r="226" spans="1:1003" x14ac:dyDescent="0.2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72"/>
      <c r="Q226"/>
      <c r="R226"/>
      <c r="S226"/>
      <c r="T226" s="172"/>
      <c r="U226"/>
      <c r="V226"/>
      <c r="W226"/>
      <c r="X226"/>
      <c r="Y226"/>
      <c r="Z226"/>
      <c r="AA226"/>
      <c r="AB226"/>
      <c r="AC226"/>
      <c r="AD226"/>
      <c r="AE226" s="172"/>
      <c r="AF226"/>
      <c r="AG226"/>
      <c r="AH226"/>
      <c r="AI226"/>
      <c r="AJ226"/>
      <c r="AK226" s="172"/>
      <c r="AL226" s="208"/>
      <c r="AM226"/>
      <c r="AN226" s="141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</row>
    <row r="227" spans="1:1003" x14ac:dyDescent="0.2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72"/>
      <c r="Q227"/>
      <c r="R227"/>
      <c r="S227"/>
      <c r="T227" s="172"/>
      <c r="U227"/>
      <c r="V227"/>
      <c r="W227"/>
      <c r="X227"/>
      <c r="Y227"/>
      <c r="Z227"/>
      <c r="AA227"/>
      <c r="AB227"/>
      <c r="AC227"/>
      <c r="AD227"/>
      <c r="AE227" s="172"/>
      <c r="AF227"/>
      <c r="AG227"/>
      <c r="AH227"/>
      <c r="AI227"/>
      <c r="AJ227"/>
      <c r="AK227" s="172"/>
      <c r="AL227" s="208"/>
      <c r="AM227"/>
      <c r="AN227" s="141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</row>
    <row r="228" spans="1:1003" x14ac:dyDescent="0.2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72"/>
      <c r="Q228"/>
      <c r="R228"/>
      <c r="S228"/>
      <c r="T228" s="172"/>
      <c r="U228"/>
      <c r="V228"/>
      <c r="W228"/>
      <c r="X228"/>
      <c r="Y228"/>
      <c r="Z228"/>
      <c r="AA228"/>
      <c r="AB228"/>
      <c r="AC228"/>
      <c r="AD228"/>
      <c r="AE228" s="172"/>
      <c r="AF228"/>
      <c r="AG228"/>
      <c r="AH228"/>
      <c r="AI228"/>
      <c r="AJ228"/>
      <c r="AK228" s="172"/>
      <c r="AL228" s="208"/>
      <c r="AM228"/>
      <c r="AN228" s="141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</row>
    <row r="229" spans="1:1003" x14ac:dyDescent="0.2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72"/>
      <c r="Q229"/>
      <c r="R229"/>
      <c r="S229"/>
      <c r="T229" s="172"/>
      <c r="U229"/>
      <c r="V229"/>
      <c r="W229"/>
      <c r="X229"/>
      <c r="Y229"/>
      <c r="Z229"/>
      <c r="AA229"/>
      <c r="AB229"/>
      <c r="AC229"/>
      <c r="AD229"/>
      <c r="AE229" s="172"/>
      <c r="AF229"/>
      <c r="AG229"/>
      <c r="AH229"/>
      <c r="AI229"/>
      <c r="AJ229"/>
      <c r="AK229" s="172"/>
      <c r="AL229" s="208"/>
      <c r="AM229"/>
      <c r="AN229" s="141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</row>
    <row r="230" spans="1:1003" x14ac:dyDescent="0.2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72"/>
      <c r="Q230"/>
      <c r="R230"/>
      <c r="S230"/>
      <c r="T230" s="172"/>
      <c r="U230"/>
      <c r="V230"/>
      <c r="W230"/>
      <c r="X230"/>
      <c r="Y230"/>
      <c r="Z230"/>
      <c r="AA230"/>
      <c r="AB230"/>
      <c r="AC230"/>
      <c r="AD230"/>
      <c r="AE230" s="172"/>
      <c r="AF230"/>
      <c r="AG230"/>
      <c r="AH230"/>
      <c r="AI230"/>
      <c r="AJ230"/>
      <c r="AK230" s="172"/>
      <c r="AL230" s="208"/>
      <c r="AM230"/>
      <c r="AN230" s="141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</row>
    <row r="231" spans="1:1003" x14ac:dyDescent="0.2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72"/>
      <c r="Q231"/>
      <c r="R231"/>
      <c r="S231"/>
      <c r="T231" s="172"/>
      <c r="U231"/>
      <c r="V231"/>
      <c r="W231"/>
      <c r="X231"/>
      <c r="Y231"/>
      <c r="Z231"/>
      <c r="AA231"/>
      <c r="AB231"/>
      <c r="AC231"/>
      <c r="AD231"/>
      <c r="AE231" s="172"/>
      <c r="AF231"/>
      <c r="AG231"/>
      <c r="AH231"/>
      <c r="AI231"/>
      <c r="AJ231"/>
      <c r="AK231" s="172"/>
      <c r="AL231" s="208"/>
      <c r="AM231"/>
      <c r="AN231" s="14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</row>
    <row r="232" spans="1:1003" x14ac:dyDescent="0.2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72"/>
      <c r="Q232"/>
      <c r="R232"/>
      <c r="S232"/>
      <c r="T232" s="172"/>
      <c r="U232"/>
      <c r="V232"/>
      <c r="W232"/>
      <c r="X232"/>
      <c r="Y232"/>
      <c r="Z232"/>
      <c r="AA232"/>
      <c r="AB232"/>
      <c r="AC232"/>
      <c r="AD232"/>
      <c r="AE232" s="172"/>
      <c r="AF232"/>
      <c r="AG232"/>
      <c r="AH232"/>
      <c r="AI232"/>
      <c r="AJ232"/>
      <c r="AK232" s="172"/>
      <c r="AL232" s="208"/>
      <c r="AM232"/>
      <c r="AN232" s="141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</row>
    <row r="233" spans="1:1003" x14ac:dyDescent="0.2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72"/>
      <c r="Q233"/>
      <c r="R233"/>
      <c r="S233"/>
      <c r="T233" s="172"/>
      <c r="U233"/>
      <c r="V233"/>
      <c r="W233"/>
      <c r="X233"/>
      <c r="Y233"/>
      <c r="Z233"/>
      <c r="AA233"/>
      <c r="AB233"/>
      <c r="AC233"/>
      <c r="AD233"/>
      <c r="AE233" s="172"/>
      <c r="AF233"/>
      <c r="AG233"/>
      <c r="AH233"/>
      <c r="AI233"/>
      <c r="AJ233"/>
      <c r="AK233" s="172"/>
      <c r="AL233" s="208"/>
      <c r="AM233"/>
      <c r="AN233" s="141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</row>
    <row r="234" spans="1:1003" x14ac:dyDescent="0.2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72"/>
      <c r="Q234"/>
      <c r="R234"/>
      <c r="S234"/>
      <c r="T234" s="172"/>
      <c r="U234"/>
      <c r="V234"/>
      <c r="W234"/>
      <c r="X234"/>
      <c r="Y234"/>
      <c r="Z234"/>
      <c r="AA234"/>
      <c r="AB234"/>
      <c r="AC234"/>
      <c r="AD234"/>
      <c r="AE234" s="172"/>
      <c r="AF234"/>
      <c r="AG234"/>
      <c r="AH234"/>
      <c r="AI234"/>
      <c r="AJ234"/>
      <c r="AK234" s="172"/>
      <c r="AL234" s="208"/>
      <c r="AM234"/>
      <c r="AN234" s="141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</row>
    <row r="235" spans="1:1003" x14ac:dyDescent="0.2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72"/>
      <c r="Q235"/>
      <c r="R235"/>
      <c r="S235"/>
      <c r="T235" s="172"/>
      <c r="U235"/>
      <c r="V235"/>
      <c r="W235"/>
      <c r="X235"/>
      <c r="Y235"/>
      <c r="Z235"/>
      <c r="AA235"/>
      <c r="AB235"/>
      <c r="AC235"/>
      <c r="AD235"/>
      <c r="AE235" s="172"/>
      <c r="AF235"/>
      <c r="AG235"/>
      <c r="AH235"/>
      <c r="AI235"/>
      <c r="AJ235"/>
      <c r="AK235" s="172"/>
      <c r="AL235" s="208"/>
      <c r="AM235"/>
      <c r="AN235" s="141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</row>
    <row r="236" spans="1:1003" x14ac:dyDescent="0.2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72"/>
      <c r="Q236"/>
      <c r="R236"/>
      <c r="S236"/>
      <c r="T236" s="172"/>
      <c r="U236"/>
      <c r="V236"/>
      <c r="W236"/>
      <c r="X236"/>
      <c r="Y236"/>
      <c r="Z236"/>
      <c r="AA236"/>
      <c r="AB236"/>
      <c r="AC236"/>
      <c r="AD236"/>
      <c r="AE236" s="172"/>
      <c r="AF236"/>
      <c r="AG236"/>
      <c r="AH236"/>
      <c r="AI236"/>
      <c r="AJ236"/>
      <c r="AK236" s="172"/>
      <c r="AL236" s="208"/>
      <c r="AM236"/>
      <c r="AN236" s="141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</row>
    <row r="237" spans="1:1003" x14ac:dyDescent="0.2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72"/>
      <c r="Q237"/>
      <c r="R237"/>
      <c r="S237"/>
      <c r="T237" s="172"/>
      <c r="U237"/>
      <c r="V237"/>
      <c r="W237"/>
      <c r="X237"/>
      <c r="Y237"/>
      <c r="Z237"/>
      <c r="AA237"/>
      <c r="AB237"/>
      <c r="AC237"/>
      <c r="AD237"/>
      <c r="AE237" s="172"/>
      <c r="AF237"/>
      <c r="AG237"/>
      <c r="AH237"/>
      <c r="AI237"/>
      <c r="AJ237"/>
      <c r="AK237" s="172"/>
      <c r="AL237" s="208"/>
      <c r="AM237"/>
      <c r="AN237" s="141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</row>
    <row r="238" spans="1:1003" x14ac:dyDescent="0.2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72"/>
      <c r="Q238"/>
      <c r="R238"/>
      <c r="S238"/>
      <c r="T238" s="172"/>
      <c r="U238"/>
      <c r="V238"/>
      <c r="W238"/>
      <c r="X238"/>
      <c r="Y238"/>
      <c r="Z238"/>
      <c r="AA238"/>
      <c r="AB238"/>
      <c r="AC238"/>
      <c r="AD238"/>
      <c r="AE238" s="172"/>
      <c r="AF238"/>
      <c r="AG238"/>
      <c r="AH238"/>
      <c r="AI238"/>
      <c r="AJ238"/>
      <c r="AK238" s="172"/>
      <c r="AL238" s="208"/>
      <c r="AM238"/>
      <c r="AN238" s="141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</row>
    <row r="239" spans="1:1003" x14ac:dyDescent="0.2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72"/>
      <c r="Q239"/>
      <c r="R239"/>
      <c r="S239"/>
      <c r="T239" s="172"/>
      <c r="U239"/>
      <c r="V239"/>
      <c r="W239"/>
      <c r="X239"/>
      <c r="Y239"/>
      <c r="Z239"/>
      <c r="AA239"/>
      <c r="AB239"/>
      <c r="AC239"/>
      <c r="AD239"/>
      <c r="AE239" s="172"/>
      <c r="AF239"/>
      <c r="AG239"/>
      <c r="AH239"/>
      <c r="AI239"/>
      <c r="AJ239"/>
      <c r="AK239" s="172"/>
      <c r="AL239" s="208"/>
      <c r="AM239"/>
      <c r="AN239" s="141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</row>
    <row r="240" spans="1:1003" x14ac:dyDescent="0.2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72"/>
      <c r="Q240"/>
      <c r="R240"/>
      <c r="S240"/>
      <c r="T240" s="172"/>
      <c r="U240"/>
      <c r="V240"/>
      <c r="W240"/>
      <c r="X240"/>
      <c r="Y240"/>
      <c r="Z240"/>
      <c r="AA240"/>
      <c r="AB240"/>
      <c r="AC240"/>
      <c r="AD240"/>
      <c r="AE240" s="172"/>
      <c r="AF240"/>
      <c r="AG240"/>
      <c r="AH240"/>
      <c r="AI240"/>
      <c r="AJ240"/>
      <c r="AK240" s="172"/>
      <c r="AL240" s="208"/>
      <c r="AM240"/>
      <c r="AN240" s="141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</row>
    <row r="241" spans="1:1003" x14ac:dyDescent="0.2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72"/>
      <c r="Q241"/>
      <c r="R241"/>
      <c r="S241"/>
      <c r="T241" s="172"/>
      <c r="U241"/>
      <c r="V241"/>
      <c r="W241"/>
      <c r="X241"/>
      <c r="Y241"/>
      <c r="Z241"/>
      <c r="AA241"/>
      <c r="AB241"/>
      <c r="AC241"/>
      <c r="AD241"/>
      <c r="AE241" s="172"/>
      <c r="AF241"/>
      <c r="AG241"/>
      <c r="AH241"/>
      <c r="AI241"/>
      <c r="AJ241"/>
      <c r="AK241" s="172"/>
      <c r="AL241" s="208"/>
      <c r="AM241"/>
      <c r="AN241" s="1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</row>
    <row r="242" spans="1:1003" x14ac:dyDescent="0.2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72"/>
      <c r="Q242"/>
      <c r="R242"/>
      <c r="S242"/>
      <c r="T242" s="172"/>
      <c r="U242"/>
      <c r="V242"/>
      <c r="W242"/>
      <c r="X242"/>
      <c r="Y242"/>
      <c r="Z242"/>
      <c r="AA242"/>
      <c r="AB242"/>
      <c r="AC242"/>
      <c r="AD242"/>
      <c r="AE242" s="172"/>
      <c r="AF242"/>
      <c r="AG242"/>
      <c r="AH242"/>
      <c r="AI242"/>
      <c r="AJ242"/>
      <c r="AK242" s="172"/>
      <c r="AL242" s="208"/>
      <c r="AM242"/>
      <c r="AN242" s="141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</row>
    <row r="243" spans="1:1003" x14ac:dyDescent="0.2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72"/>
      <c r="Q243"/>
      <c r="R243"/>
      <c r="S243"/>
      <c r="T243" s="172"/>
      <c r="U243"/>
      <c r="V243"/>
      <c r="W243"/>
      <c r="X243"/>
      <c r="Y243"/>
      <c r="Z243"/>
      <c r="AA243"/>
      <c r="AB243"/>
      <c r="AC243"/>
      <c r="AD243"/>
      <c r="AE243" s="172"/>
      <c r="AF243"/>
      <c r="AG243"/>
      <c r="AH243"/>
      <c r="AI243"/>
      <c r="AJ243"/>
      <c r="AK243" s="172"/>
      <c r="AL243" s="208"/>
      <c r="AM243"/>
      <c r="AN243" s="141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</row>
    <row r="244" spans="1:1003" x14ac:dyDescent="0.2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72"/>
      <c r="Q244"/>
      <c r="R244"/>
      <c r="S244"/>
      <c r="T244" s="172"/>
      <c r="U244"/>
      <c r="V244"/>
      <c r="W244"/>
      <c r="X244"/>
      <c r="Y244"/>
      <c r="Z244"/>
      <c r="AA244"/>
      <c r="AB244"/>
      <c r="AC244"/>
      <c r="AD244"/>
      <c r="AE244" s="172"/>
      <c r="AF244"/>
      <c r="AG244"/>
      <c r="AH244"/>
      <c r="AI244"/>
      <c r="AJ244"/>
      <c r="AK244" s="172"/>
      <c r="AL244" s="208"/>
      <c r="AM244"/>
      <c r="AN244" s="141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</row>
    <row r="245" spans="1:1003" x14ac:dyDescent="0.2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72"/>
      <c r="Q245"/>
      <c r="R245"/>
      <c r="S245"/>
      <c r="T245" s="172"/>
      <c r="U245"/>
      <c r="V245"/>
      <c r="W245"/>
      <c r="X245"/>
      <c r="Y245"/>
      <c r="Z245"/>
      <c r="AA245"/>
      <c r="AB245"/>
      <c r="AC245"/>
      <c r="AD245"/>
      <c r="AE245" s="172"/>
      <c r="AF245"/>
      <c r="AG245"/>
      <c r="AH245"/>
      <c r="AI245"/>
      <c r="AJ245"/>
      <c r="AK245" s="172"/>
      <c r="AL245" s="208"/>
      <c r="AM245"/>
      <c r="AN245" s="141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</row>
    <row r="246" spans="1:1003" x14ac:dyDescent="0.2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72"/>
      <c r="Q246"/>
      <c r="R246"/>
      <c r="S246"/>
      <c r="T246" s="172"/>
      <c r="U246"/>
      <c r="V246"/>
      <c r="W246"/>
      <c r="X246"/>
      <c r="Y246"/>
      <c r="Z246"/>
      <c r="AA246"/>
      <c r="AB246"/>
      <c r="AC246"/>
      <c r="AD246"/>
      <c r="AE246" s="172"/>
      <c r="AF246"/>
      <c r="AG246"/>
      <c r="AH246"/>
      <c r="AI246"/>
      <c r="AJ246"/>
      <c r="AK246" s="172"/>
      <c r="AL246" s="208"/>
      <c r="AM246"/>
      <c r="AN246" s="141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</row>
    <row r="247" spans="1:1003" x14ac:dyDescent="0.2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72"/>
      <c r="Q247"/>
      <c r="R247"/>
      <c r="S247"/>
      <c r="T247" s="172"/>
      <c r="U247"/>
      <c r="V247"/>
      <c r="W247"/>
      <c r="X247"/>
      <c r="Y247"/>
      <c r="Z247"/>
      <c r="AA247"/>
      <c r="AB247"/>
      <c r="AC247"/>
      <c r="AD247"/>
      <c r="AE247" s="172"/>
      <c r="AF247"/>
      <c r="AG247"/>
      <c r="AH247"/>
      <c r="AI247"/>
      <c r="AJ247"/>
      <c r="AK247" s="172"/>
      <c r="AL247" s="208"/>
      <c r="AM247"/>
      <c r="AN247" s="141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</row>
    <row r="248" spans="1:1003" x14ac:dyDescent="0.2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72"/>
      <c r="Q248"/>
      <c r="R248"/>
      <c r="S248"/>
      <c r="T248" s="172"/>
      <c r="U248"/>
      <c r="V248"/>
      <c r="W248"/>
      <c r="X248"/>
      <c r="Y248"/>
      <c r="Z248"/>
      <c r="AA248"/>
      <c r="AB248"/>
      <c r="AC248"/>
      <c r="AD248"/>
      <c r="AE248" s="172"/>
      <c r="AF248"/>
      <c r="AG248"/>
      <c r="AH248"/>
      <c r="AI248"/>
      <c r="AJ248"/>
      <c r="AK248" s="172"/>
      <c r="AL248" s="208"/>
      <c r="AM248"/>
      <c r="AN248" s="141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</row>
    <row r="249" spans="1:1003" x14ac:dyDescent="0.2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72"/>
      <c r="Q249"/>
      <c r="R249"/>
      <c r="S249"/>
      <c r="T249" s="172"/>
      <c r="U249"/>
      <c r="V249"/>
      <c r="W249"/>
      <c r="X249"/>
      <c r="Y249"/>
      <c r="Z249"/>
      <c r="AA249"/>
      <c r="AB249"/>
      <c r="AC249"/>
      <c r="AD249"/>
      <c r="AE249" s="172"/>
      <c r="AF249"/>
      <c r="AG249"/>
      <c r="AH249"/>
      <c r="AI249"/>
      <c r="AJ249"/>
      <c r="AK249" s="172"/>
      <c r="AL249" s="208"/>
      <c r="AM249"/>
      <c r="AN249" s="141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</row>
    <row r="250" spans="1:1003" x14ac:dyDescent="0.2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72"/>
      <c r="Q250"/>
      <c r="R250"/>
      <c r="S250"/>
      <c r="T250" s="172"/>
      <c r="U250"/>
      <c r="V250"/>
      <c r="W250"/>
      <c r="X250"/>
      <c r="Y250"/>
      <c r="Z250"/>
      <c r="AA250"/>
      <c r="AB250"/>
      <c r="AC250"/>
      <c r="AD250"/>
      <c r="AE250" s="172"/>
      <c r="AF250"/>
      <c r="AG250"/>
      <c r="AH250"/>
      <c r="AI250"/>
      <c r="AJ250"/>
      <c r="AK250" s="172"/>
      <c r="AL250" s="208"/>
      <c r="AM250"/>
      <c r="AN250" s="141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</row>
    <row r="251" spans="1:1003" x14ac:dyDescent="0.2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72"/>
      <c r="Q251"/>
      <c r="R251"/>
      <c r="S251"/>
      <c r="T251" s="172"/>
      <c r="U251"/>
      <c r="V251"/>
      <c r="W251"/>
      <c r="X251"/>
      <c r="Y251"/>
      <c r="Z251"/>
      <c r="AA251"/>
      <c r="AB251"/>
      <c r="AC251"/>
      <c r="AD251"/>
      <c r="AE251" s="172"/>
      <c r="AF251"/>
      <c r="AG251"/>
      <c r="AH251"/>
      <c r="AI251"/>
      <c r="AJ251"/>
      <c r="AK251" s="172"/>
      <c r="AL251" s="208"/>
      <c r="AM251"/>
      <c r="AN251" s="14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</row>
    <row r="252" spans="1:1003" x14ac:dyDescent="0.2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72"/>
      <c r="Q252"/>
      <c r="R252"/>
      <c r="S252"/>
      <c r="T252" s="172"/>
      <c r="U252"/>
      <c r="V252"/>
      <c r="W252"/>
      <c r="X252"/>
      <c r="Y252"/>
      <c r="Z252"/>
      <c r="AA252"/>
      <c r="AB252"/>
      <c r="AC252"/>
      <c r="AD252"/>
      <c r="AE252" s="172"/>
      <c r="AF252"/>
      <c r="AG252"/>
      <c r="AH252"/>
      <c r="AI252"/>
      <c r="AJ252"/>
      <c r="AK252" s="172"/>
      <c r="AL252" s="208"/>
      <c r="AM252"/>
      <c r="AN252" s="141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</row>
    <row r="253" spans="1:1003" x14ac:dyDescent="0.2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72"/>
      <c r="Q253"/>
      <c r="R253"/>
      <c r="S253"/>
      <c r="T253" s="172"/>
      <c r="U253"/>
      <c r="V253"/>
      <c r="W253"/>
      <c r="X253"/>
      <c r="Y253"/>
      <c r="Z253"/>
      <c r="AA253"/>
      <c r="AB253"/>
      <c r="AC253"/>
      <c r="AD253"/>
      <c r="AE253" s="172"/>
      <c r="AF253"/>
      <c r="AG253"/>
      <c r="AH253"/>
      <c r="AI253"/>
      <c r="AJ253"/>
      <c r="AK253" s="172"/>
      <c r="AL253" s="208"/>
      <c r="AM253"/>
      <c r="AN253" s="141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</row>
    <row r="254" spans="1:1003" x14ac:dyDescent="0.2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72"/>
      <c r="Q254"/>
      <c r="R254"/>
      <c r="S254"/>
      <c r="T254" s="172"/>
      <c r="U254"/>
      <c r="V254"/>
      <c r="W254"/>
      <c r="X254"/>
      <c r="Y254"/>
      <c r="Z254"/>
      <c r="AA254"/>
      <c r="AB254"/>
      <c r="AC254"/>
      <c r="AD254"/>
      <c r="AE254" s="172"/>
      <c r="AF254"/>
      <c r="AG254"/>
      <c r="AH254"/>
      <c r="AI254"/>
      <c r="AJ254"/>
      <c r="AK254" s="172"/>
      <c r="AL254" s="208"/>
      <c r="AM254"/>
      <c r="AN254" s="141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</row>
    <row r="255" spans="1:1003" x14ac:dyDescent="0.2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72"/>
      <c r="Q255"/>
      <c r="R255"/>
      <c r="S255"/>
      <c r="T255" s="172"/>
      <c r="U255"/>
      <c r="V255"/>
      <c r="W255"/>
      <c r="X255"/>
      <c r="Y255"/>
      <c r="Z255"/>
      <c r="AA255"/>
      <c r="AB255"/>
      <c r="AC255"/>
      <c r="AD255"/>
      <c r="AE255" s="172"/>
      <c r="AF255"/>
      <c r="AG255"/>
      <c r="AH255"/>
      <c r="AI255"/>
      <c r="AJ255"/>
      <c r="AK255" s="172"/>
      <c r="AL255" s="208"/>
      <c r="AM255"/>
      <c r="AN255" s="141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</row>
    <row r="256" spans="1:1003" x14ac:dyDescent="0.2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72"/>
      <c r="Q256"/>
      <c r="R256"/>
      <c r="S256"/>
      <c r="T256" s="172"/>
      <c r="U256"/>
      <c r="V256"/>
      <c r="W256"/>
      <c r="X256"/>
      <c r="Y256"/>
      <c r="Z256"/>
      <c r="AA256"/>
      <c r="AB256"/>
      <c r="AC256"/>
      <c r="AD256"/>
      <c r="AE256" s="172"/>
      <c r="AF256"/>
      <c r="AG256"/>
      <c r="AH256"/>
      <c r="AI256"/>
      <c r="AJ256"/>
      <c r="AK256" s="172"/>
      <c r="AL256" s="208"/>
      <c r="AM256"/>
      <c r="AN256" s="141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</row>
    <row r="257" spans="1:1003" x14ac:dyDescent="0.2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72"/>
      <c r="Q257"/>
      <c r="R257"/>
      <c r="S257"/>
      <c r="T257" s="172"/>
      <c r="U257"/>
      <c r="V257"/>
      <c r="W257"/>
      <c r="X257"/>
      <c r="Y257"/>
      <c r="Z257"/>
      <c r="AA257"/>
      <c r="AB257"/>
      <c r="AC257"/>
      <c r="AD257"/>
      <c r="AE257" s="172"/>
      <c r="AF257"/>
      <c r="AG257"/>
      <c r="AH257"/>
      <c r="AI257"/>
      <c r="AJ257"/>
      <c r="AK257" s="172"/>
      <c r="AL257" s="208"/>
      <c r="AM257"/>
      <c r="AN257" s="141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</row>
    <row r="258" spans="1:1003" x14ac:dyDescent="0.2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72"/>
      <c r="Q258"/>
      <c r="R258"/>
      <c r="S258"/>
      <c r="T258" s="172"/>
      <c r="U258"/>
      <c r="V258"/>
      <c r="W258"/>
      <c r="X258"/>
      <c r="Y258"/>
      <c r="Z258"/>
      <c r="AA258"/>
      <c r="AB258"/>
      <c r="AC258"/>
      <c r="AD258"/>
      <c r="AE258" s="172"/>
      <c r="AF258"/>
      <c r="AG258"/>
      <c r="AH258"/>
      <c r="AI258"/>
      <c r="AJ258"/>
      <c r="AK258" s="172"/>
      <c r="AL258" s="208"/>
      <c r="AM258"/>
      <c r="AN258" s="141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</row>
    <row r="259" spans="1:1003" x14ac:dyDescent="0.2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72"/>
      <c r="Q259"/>
      <c r="R259"/>
      <c r="S259"/>
      <c r="T259" s="172"/>
      <c r="U259"/>
      <c r="V259"/>
      <c r="W259"/>
      <c r="X259"/>
      <c r="Y259"/>
      <c r="Z259"/>
      <c r="AA259"/>
      <c r="AB259"/>
      <c r="AC259"/>
      <c r="AD259"/>
      <c r="AE259" s="172"/>
      <c r="AF259"/>
      <c r="AG259"/>
      <c r="AH259"/>
      <c r="AI259"/>
      <c r="AJ259"/>
      <c r="AK259" s="172"/>
      <c r="AL259" s="208"/>
      <c r="AM259"/>
      <c r="AN259" s="141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</row>
    <row r="260" spans="1:1003" x14ac:dyDescent="0.2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72"/>
      <c r="Q260"/>
      <c r="R260"/>
      <c r="S260"/>
      <c r="T260" s="172"/>
      <c r="U260"/>
      <c r="V260"/>
      <c r="W260"/>
      <c r="X260"/>
      <c r="Y260"/>
      <c r="Z260"/>
      <c r="AA260"/>
      <c r="AB260"/>
      <c r="AC260"/>
      <c r="AD260"/>
      <c r="AE260" s="172"/>
      <c r="AF260"/>
      <c r="AG260"/>
      <c r="AH260"/>
      <c r="AI260"/>
      <c r="AJ260"/>
      <c r="AK260" s="172"/>
      <c r="AL260" s="208"/>
      <c r="AM260"/>
      <c r="AN260" s="141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</row>
    <row r="261" spans="1:1003" x14ac:dyDescent="0.2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72"/>
      <c r="Q261"/>
      <c r="R261"/>
      <c r="S261"/>
      <c r="T261" s="172"/>
      <c r="U261"/>
      <c r="V261"/>
      <c r="W261"/>
      <c r="X261"/>
      <c r="Y261"/>
      <c r="Z261"/>
      <c r="AA261"/>
      <c r="AB261"/>
      <c r="AC261"/>
      <c r="AD261"/>
      <c r="AE261" s="172"/>
      <c r="AF261"/>
      <c r="AG261"/>
      <c r="AH261"/>
      <c r="AI261"/>
      <c r="AJ261"/>
      <c r="AK261" s="172"/>
      <c r="AL261" s="208"/>
      <c r="AM261"/>
      <c r="AN261" s="14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</row>
    <row r="262" spans="1:1003" x14ac:dyDescent="0.2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72"/>
      <c r="Q262"/>
      <c r="R262"/>
      <c r="S262"/>
      <c r="T262" s="172"/>
      <c r="U262"/>
      <c r="V262"/>
      <c r="W262"/>
      <c r="X262"/>
      <c r="Y262"/>
      <c r="Z262"/>
      <c r="AA262"/>
      <c r="AB262"/>
      <c r="AC262"/>
      <c r="AD262"/>
      <c r="AE262" s="172"/>
      <c r="AF262"/>
      <c r="AG262"/>
      <c r="AH262"/>
      <c r="AI262"/>
      <c r="AJ262"/>
      <c r="AK262" s="172"/>
      <c r="AL262" s="208"/>
      <c r="AM262"/>
      <c r="AN262" s="141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</row>
    <row r="263" spans="1:1003" x14ac:dyDescent="0.2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72"/>
      <c r="Q263"/>
      <c r="R263"/>
      <c r="S263"/>
      <c r="T263" s="172"/>
      <c r="U263"/>
      <c r="V263"/>
      <c r="W263"/>
      <c r="X263"/>
      <c r="Y263"/>
      <c r="Z263"/>
      <c r="AA263"/>
      <c r="AB263"/>
      <c r="AC263"/>
      <c r="AD263"/>
      <c r="AE263" s="172"/>
      <c r="AF263"/>
      <c r="AG263"/>
      <c r="AH263"/>
      <c r="AI263"/>
      <c r="AJ263"/>
      <c r="AK263" s="172"/>
      <c r="AL263" s="208"/>
      <c r="AM263"/>
      <c r="AN263" s="141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</row>
    <row r="264" spans="1:1003" x14ac:dyDescent="0.2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72"/>
      <c r="Q264"/>
      <c r="R264"/>
      <c r="S264"/>
      <c r="T264" s="172"/>
      <c r="U264"/>
      <c r="V264"/>
      <c r="W264"/>
      <c r="X264"/>
      <c r="Y264"/>
      <c r="Z264"/>
      <c r="AA264"/>
      <c r="AB264"/>
      <c r="AC264"/>
      <c r="AD264"/>
      <c r="AE264" s="172"/>
      <c r="AF264"/>
      <c r="AG264"/>
      <c r="AH264"/>
      <c r="AI264"/>
      <c r="AJ264"/>
      <c r="AK264" s="172"/>
      <c r="AL264" s="208"/>
      <c r="AM264"/>
      <c r="AN264" s="141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</row>
    <row r="265" spans="1:1003" x14ac:dyDescent="0.2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72"/>
      <c r="Q265"/>
      <c r="R265"/>
      <c r="S265"/>
      <c r="T265" s="172"/>
      <c r="U265"/>
      <c r="V265"/>
      <c r="W265"/>
      <c r="X265"/>
      <c r="Y265"/>
      <c r="Z265"/>
      <c r="AA265"/>
      <c r="AB265"/>
      <c r="AC265"/>
      <c r="AD265"/>
      <c r="AE265" s="172"/>
      <c r="AF265"/>
      <c r="AG265"/>
      <c r="AH265"/>
      <c r="AI265"/>
      <c r="AJ265"/>
      <c r="AK265" s="172"/>
      <c r="AL265" s="208"/>
      <c r="AM265"/>
      <c r="AN265" s="141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</row>
    <row r="266" spans="1:1003" x14ac:dyDescent="0.2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72"/>
      <c r="Q266"/>
      <c r="R266"/>
      <c r="S266"/>
      <c r="T266" s="172"/>
      <c r="U266"/>
      <c r="V266"/>
      <c r="W266"/>
      <c r="X266"/>
      <c r="Y266"/>
      <c r="Z266"/>
      <c r="AA266"/>
      <c r="AB266"/>
      <c r="AC266"/>
      <c r="AD266"/>
      <c r="AE266" s="172"/>
      <c r="AF266"/>
      <c r="AG266"/>
      <c r="AH266"/>
      <c r="AI266"/>
      <c r="AJ266"/>
      <c r="AK266" s="172"/>
      <c r="AL266" s="208"/>
      <c r="AM266"/>
      <c r="AN266" s="141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</row>
    <row r="267" spans="1:1003" x14ac:dyDescent="0.2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72"/>
      <c r="Q267"/>
      <c r="R267"/>
      <c r="S267"/>
      <c r="T267" s="172"/>
      <c r="U267"/>
      <c r="V267"/>
      <c r="W267"/>
      <c r="X267"/>
      <c r="Y267"/>
      <c r="Z267"/>
      <c r="AA267"/>
      <c r="AB267"/>
      <c r="AC267"/>
      <c r="AD267"/>
      <c r="AE267" s="172"/>
      <c r="AF267"/>
      <c r="AG267"/>
      <c r="AH267"/>
      <c r="AI267"/>
      <c r="AJ267"/>
      <c r="AK267" s="172"/>
      <c r="AL267" s="208"/>
      <c r="AM267"/>
      <c r="AN267" s="141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</row>
    <row r="268" spans="1:1003" x14ac:dyDescent="0.2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72"/>
      <c r="Q268"/>
      <c r="R268"/>
      <c r="S268"/>
      <c r="T268" s="172"/>
      <c r="U268"/>
      <c r="V268"/>
      <c r="W268"/>
      <c r="X268"/>
      <c r="Y268"/>
      <c r="Z268"/>
      <c r="AA268"/>
      <c r="AB268"/>
      <c r="AC268"/>
      <c r="AD268"/>
      <c r="AE268" s="172"/>
      <c r="AF268"/>
      <c r="AG268"/>
      <c r="AH268"/>
      <c r="AI268"/>
      <c r="AJ268"/>
      <c r="AK268" s="172"/>
      <c r="AL268" s="208"/>
      <c r="AM268"/>
      <c r="AN268" s="141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</row>
    <row r="269" spans="1:1003" x14ac:dyDescent="0.2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72"/>
      <c r="Q269"/>
      <c r="R269"/>
      <c r="S269"/>
      <c r="T269" s="172"/>
      <c r="U269"/>
      <c r="V269"/>
      <c r="W269"/>
      <c r="X269"/>
      <c r="Y269"/>
      <c r="Z269"/>
      <c r="AA269"/>
      <c r="AB269"/>
      <c r="AC269"/>
      <c r="AD269"/>
      <c r="AE269" s="172"/>
      <c r="AF269"/>
      <c r="AG269"/>
      <c r="AH269"/>
      <c r="AI269"/>
      <c r="AJ269"/>
      <c r="AK269" s="172"/>
      <c r="AL269" s="208"/>
      <c r="AM269"/>
      <c r="AN269" s="141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</row>
    <row r="270" spans="1:1003" x14ac:dyDescent="0.2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72"/>
      <c r="Q270"/>
      <c r="R270"/>
      <c r="S270"/>
      <c r="T270" s="172"/>
      <c r="U270"/>
      <c r="V270"/>
      <c r="W270"/>
      <c r="X270"/>
      <c r="Y270"/>
      <c r="Z270"/>
      <c r="AA270"/>
      <c r="AB270"/>
      <c r="AC270"/>
      <c r="AD270"/>
      <c r="AE270" s="172"/>
      <c r="AF270"/>
      <c r="AG270"/>
      <c r="AH270"/>
      <c r="AI270"/>
      <c r="AJ270"/>
      <c r="AK270" s="172"/>
      <c r="AL270" s="208"/>
      <c r="AM270"/>
      <c r="AN270" s="141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</row>
    <row r="271" spans="1:1003" x14ac:dyDescent="0.2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72"/>
      <c r="Q271"/>
      <c r="R271"/>
      <c r="S271"/>
      <c r="T271" s="172"/>
      <c r="U271"/>
      <c r="V271"/>
      <c r="W271"/>
      <c r="X271"/>
      <c r="Y271"/>
      <c r="Z271"/>
      <c r="AA271"/>
      <c r="AB271"/>
      <c r="AC271"/>
      <c r="AD271"/>
      <c r="AE271" s="172"/>
      <c r="AF271"/>
      <c r="AG271"/>
      <c r="AH271"/>
      <c r="AI271"/>
      <c r="AJ271"/>
      <c r="AK271" s="172"/>
      <c r="AL271" s="208"/>
      <c r="AM271"/>
      <c r="AN271" s="14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</row>
    <row r="272" spans="1:1003" x14ac:dyDescent="0.2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72"/>
      <c r="Q272"/>
      <c r="R272"/>
      <c r="S272"/>
      <c r="T272" s="172"/>
      <c r="U272"/>
      <c r="V272"/>
      <c r="W272"/>
      <c r="X272"/>
      <c r="Y272"/>
      <c r="Z272"/>
      <c r="AA272"/>
      <c r="AB272"/>
      <c r="AC272"/>
      <c r="AD272"/>
      <c r="AE272" s="172"/>
      <c r="AF272"/>
      <c r="AG272"/>
      <c r="AH272"/>
      <c r="AI272"/>
      <c r="AJ272"/>
      <c r="AK272" s="172"/>
      <c r="AL272" s="208"/>
      <c r="AM272"/>
      <c r="AN272" s="141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</row>
    <row r="273" spans="1:1003" x14ac:dyDescent="0.2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72"/>
      <c r="Q273"/>
      <c r="R273"/>
      <c r="S273"/>
      <c r="T273" s="172"/>
      <c r="U273"/>
      <c r="V273"/>
      <c r="W273"/>
      <c r="X273"/>
      <c r="Y273"/>
      <c r="Z273"/>
      <c r="AA273"/>
      <c r="AB273"/>
      <c r="AC273"/>
      <c r="AD273"/>
      <c r="AE273" s="172"/>
      <c r="AF273"/>
      <c r="AG273"/>
      <c r="AH273"/>
      <c r="AI273"/>
      <c r="AJ273"/>
      <c r="AK273" s="172"/>
      <c r="AL273" s="208"/>
      <c r="AM273"/>
      <c r="AN273" s="141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</row>
    <row r="274" spans="1:1003" x14ac:dyDescent="0.2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72"/>
      <c r="Q274"/>
      <c r="R274"/>
      <c r="S274"/>
      <c r="T274" s="172"/>
      <c r="U274"/>
      <c r="V274"/>
      <c r="W274"/>
      <c r="X274"/>
      <c r="Y274"/>
      <c r="Z274"/>
      <c r="AA274"/>
      <c r="AB274"/>
      <c r="AC274"/>
      <c r="AD274"/>
      <c r="AE274" s="172"/>
      <c r="AF274"/>
      <c r="AG274"/>
      <c r="AH274"/>
      <c r="AI274"/>
      <c r="AJ274"/>
      <c r="AK274" s="172"/>
      <c r="AL274" s="208"/>
      <c r="AM274"/>
      <c r="AN274" s="141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</row>
    <row r="275" spans="1:1003" x14ac:dyDescent="0.2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72"/>
      <c r="Q275"/>
      <c r="R275"/>
      <c r="S275"/>
      <c r="T275" s="172"/>
      <c r="U275"/>
      <c r="V275"/>
      <c r="W275"/>
      <c r="X275"/>
      <c r="Y275"/>
      <c r="Z275"/>
      <c r="AA275"/>
      <c r="AB275"/>
      <c r="AC275"/>
      <c r="AD275"/>
      <c r="AE275" s="172"/>
      <c r="AF275"/>
      <c r="AG275"/>
      <c r="AH275"/>
      <c r="AI275"/>
      <c r="AJ275"/>
      <c r="AK275" s="172"/>
      <c r="AL275" s="208"/>
      <c r="AM275"/>
      <c r="AN275" s="141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</row>
    <row r="276" spans="1:1003" x14ac:dyDescent="0.2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72"/>
      <c r="Q276"/>
      <c r="R276"/>
      <c r="S276"/>
      <c r="T276" s="172"/>
      <c r="U276"/>
      <c r="V276"/>
      <c r="W276"/>
      <c r="X276"/>
      <c r="Y276"/>
      <c r="Z276"/>
      <c r="AA276"/>
      <c r="AB276"/>
      <c r="AC276"/>
      <c r="AD276"/>
      <c r="AE276" s="172"/>
      <c r="AF276"/>
      <c r="AG276"/>
      <c r="AH276"/>
      <c r="AI276"/>
      <c r="AJ276"/>
      <c r="AK276" s="172"/>
      <c r="AL276" s="208"/>
      <c r="AM276"/>
      <c r="AN276" s="141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</row>
    <row r="277" spans="1:1003" x14ac:dyDescent="0.2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72"/>
      <c r="Q277"/>
      <c r="R277"/>
      <c r="S277"/>
      <c r="T277" s="172"/>
      <c r="U277"/>
      <c r="V277"/>
      <c r="W277"/>
      <c r="X277"/>
      <c r="Y277"/>
      <c r="Z277"/>
      <c r="AA277"/>
      <c r="AB277"/>
      <c r="AC277"/>
      <c r="AD277"/>
      <c r="AE277" s="172"/>
      <c r="AF277"/>
      <c r="AG277"/>
      <c r="AH277"/>
      <c r="AI277"/>
      <c r="AJ277"/>
      <c r="AK277" s="172"/>
      <c r="AL277" s="208"/>
      <c r="AM277"/>
      <c r="AN277" s="141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</row>
    <row r="278" spans="1:1003" x14ac:dyDescent="0.2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72"/>
      <c r="Q278"/>
      <c r="R278"/>
      <c r="S278"/>
      <c r="T278" s="172"/>
      <c r="U278"/>
      <c r="V278"/>
      <c r="W278"/>
      <c r="X278"/>
      <c r="Y278"/>
      <c r="Z278"/>
      <c r="AA278"/>
      <c r="AB278"/>
      <c r="AC278"/>
      <c r="AD278"/>
      <c r="AE278" s="172"/>
      <c r="AF278"/>
      <c r="AG278"/>
      <c r="AH278"/>
      <c r="AI278"/>
      <c r="AJ278"/>
      <c r="AK278" s="172"/>
      <c r="AL278" s="208"/>
      <c r="AM278"/>
      <c r="AN278" s="141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</row>
    <row r="279" spans="1:1003" x14ac:dyDescent="0.2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72"/>
      <c r="Q279"/>
      <c r="R279"/>
      <c r="S279"/>
      <c r="T279" s="172"/>
      <c r="U279"/>
      <c r="V279"/>
      <c r="W279"/>
      <c r="X279"/>
      <c r="Y279"/>
      <c r="Z279"/>
      <c r="AA279"/>
      <c r="AB279"/>
      <c r="AC279"/>
      <c r="AD279"/>
      <c r="AE279" s="172"/>
      <c r="AF279"/>
      <c r="AG279"/>
      <c r="AH279"/>
      <c r="AI279"/>
      <c r="AJ279"/>
      <c r="AK279" s="172"/>
      <c r="AL279" s="208"/>
      <c r="AM279"/>
      <c r="AN279" s="141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</row>
    <row r="280" spans="1:1003" x14ac:dyDescent="0.2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72"/>
      <c r="Q280"/>
      <c r="R280"/>
      <c r="S280"/>
      <c r="T280" s="172"/>
      <c r="U280"/>
      <c r="V280"/>
      <c r="W280"/>
      <c r="X280"/>
      <c r="Y280"/>
      <c r="Z280"/>
      <c r="AA280"/>
      <c r="AB280"/>
      <c r="AC280"/>
      <c r="AD280"/>
      <c r="AE280" s="172"/>
      <c r="AF280"/>
      <c r="AG280"/>
      <c r="AH280"/>
      <c r="AI280"/>
      <c r="AJ280"/>
      <c r="AK280" s="172"/>
      <c r="AL280" s="208"/>
      <c r="AM280"/>
      <c r="AN280" s="141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</row>
    <row r="281" spans="1:1003" x14ac:dyDescent="0.2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72"/>
      <c r="Q281"/>
      <c r="R281"/>
      <c r="S281"/>
      <c r="T281" s="172"/>
      <c r="U281"/>
      <c r="V281"/>
      <c r="W281"/>
      <c r="X281"/>
      <c r="Y281"/>
      <c r="Z281"/>
      <c r="AA281"/>
      <c r="AB281"/>
      <c r="AC281"/>
      <c r="AD281"/>
      <c r="AE281" s="172"/>
      <c r="AF281"/>
      <c r="AG281"/>
      <c r="AH281"/>
      <c r="AI281"/>
      <c r="AJ281"/>
      <c r="AK281" s="172"/>
      <c r="AL281" s="208"/>
      <c r="AM281"/>
      <c r="AN281" s="14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</row>
    <row r="282" spans="1:1003" x14ac:dyDescent="0.2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72"/>
      <c r="Q282"/>
      <c r="R282"/>
      <c r="S282"/>
      <c r="T282" s="172"/>
      <c r="U282"/>
      <c r="V282"/>
      <c r="W282"/>
      <c r="X282"/>
      <c r="Y282"/>
      <c r="Z282"/>
      <c r="AA282"/>
      <c r="AB282"/>
      <c r="AC282"/>
      <c r="AD282"/>
      <c r="AE282" s="172"/>
      <c r="AF282"/>
      <c r="AG282"/>
      <c r="AH282"/>
      <c r="AI282"/>
      <c r="AJ282"/>
      <c r="AK282" s="172"/>
      <c r="AL282" s="208"/>
      <c r="AM282"/>
      <c r="AN282" s="141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</row>
    <row r="283" spans="1:1003" x14ac:dyDescent="0.2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72"/>
      <c r="Q283"/>
      <c r="R283"/>
      <c r="S283"/>
      <c r="T283" s="172"/>
      <c r="U283"/>
      <c r="V283"/>
      <c r="W283"/>
      <c r="X283"/>
      <c r="Y283"/>
      <c r="Z283"/>
      <c r="AA283"/>
      <c r="AB283"/>
      <c r="AC283"/>
      <c r="AD283"/>
      <c r="AE283" s="172"/>
      <c r="AF283"/>
      <c r="AG283"/>
      <c r="AH283"/>
      <c r="AI283"/>
      <c r="AJ283"/>
      <c r="AK283" s="172"/>
      <c r="AL283" s="208"/>
      <c r="AM283"/>
      <c r="AN283" s="141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</row>
    <row r="284" spans="1:1003" x14ac:dyDescent="0.2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72"/>
      <c r="Q284"/>
      <c r="R284"/>
      <c r="S284"/>
      <c r="T284" s="172"/>
      <c r="U284"/>
      <c r="V284"/>
      <c r="W284"/>
      <c r="X284"/>
      <c r="Y284"/>
      <c r="Z284"/>
      <c r="AA284"/>
      <c r="AB284"/>
      <c r="AC284"/>
      <c r="AD284"/>
      <c r="AE284" s="172"/>
      <c r="AF284"/>
      <c r="AG284"/>
      <c r="AH284"/>
      <c r="AI284"/>
      <c r="AJ284"/>
      <c r="AK284" s="172"/>
      <c r="AL284" s="208"/>
      <c r="AM284"/>
      <c r="AN284" s="141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</row>
    <row r="285" spans="1:1003" x14ac:dyDescent="0.2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72"/>
      <c r="Q285"/>
      <c r="R285"/>
      <c r="S285"/>
      <c r="T285" s="172"/>
      <c r="U285"/>
      <c r="V285"/>
      <c r="W285"/>
      <c r="X285"/>
      <c r="Y285"/>
      <c r="Z285"/>
      <c r="AA285"/>
      <c r="AB285"/>
      <c r="AC285"/>
      <c r="AD285"/>
      <c r="AE285" s="172"/>
      <c r="AF285"/>
      <c r="AG285"/>
      <c r="AH285"/>
      <c r="AI285"/>
      <c r="AJ285"/>
      <c r="AK285" s="172"/>
      <c r="AL285" s="208"/>
      <c r="AM285"/>
      <c r="AN285" s="141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</row>
    <row r="286" spans="1:1003" x14ac:dyDescent="0.2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72"/>
      <c r="Q286"/>
      <c r="R286"/>
      <c r="S286"/>
      <c r="T286" s="172"/>
      <c r="U286"/>
      <c r="V286"/>
      <c r="W286"/>
      <c r="X286"/>
      <c r="Y286"/>
      <c r="Z286"/>
      <c r="AA286"/>
      <c r="AB286"/>
      <c r="AC286"/>
      <c r="AD286"/>
      <c r="AE286" s="172"/>
      <c r="AF286"/>
      <c r="AG286"/>
      <c r="AH286"/>
      <c r="AI286"/>
      <c r="AJ286"/>
      <c r="AK286" s="172"/>
      <c r="AL286" s="208"/>
      <c r="AM286"/>
      <c r="AN286" s="141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</row>
    <row r="287" spans="1:1003" x14ac:dyDescent="0.2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72"/>
      <c r="Q287"/>
      <c r="R287"/>
      <c r="S287"/>
      <c r="T287" s="172"/>
      <c r="U287"/>
      <c r="V287"/>
      <c r="W287"/>
      <c r="X287"/>
      <c r="Y287"/>
      <c r="Z287"/>
      <c r="AA287"/>
      <c r="AB287"/>
      <c r="AC287"/>
      <c r="AD287"/>
      <c r="AE287" s="172"/>
      <c r="AF287"/>
      <c r="AG287"/>
      <c r="AH287"/>
      <c r="AI287"/>
      <c r="AJ287"/>
      <c r="AK287" s="172"/>
      <c r="AL287" s="208"/>
      <c r="AM287"/>
      <c r="AN287" s="141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</row>
    <row r="288" spans="1:1003" x14ac:dyDescent="0.2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72"/>
      <c r="Q288"/>
      <c r="R288"/>
      <c r="S288"/>
      <c r="T288" s="172"/>
      <c r="U288"/>
      <c r="V288"/>
      <c r="W288"/>
      <c r="X288"/>
      <c r="Y288"/>
      <c r="Z288"/>
      <c r="AA288"/>
      <c r="AB288"/>
      <c r="AC288"/>
      <c r="AD288"/>
      <c r="AE288" s="172"/>
      <c r="AF288"/>
      <c r="AG288"/>
      <c r="AH288"/>
      <c r="AI288"/>
      <c r="AJ288"/>
      <c r="AK288" s="172"/>
      <c r="AL288" s="208"/>
      <c r="AM288"/>
      <c r="AN288" s="141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</row>
    <row r="289" spans="1:1003" x14ac:dyDescent="0.2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72"/>
      <c r="Q289"/>
      <c r="R289"/>
      <c r="S289"/>
      <c r="T289" s="172"/>
      <c r="U289"/>
      <c r="V289"/>
      <c r="W289"/>
      <c r="X289"/>
      <c r="Y289"/>
      <c r="Z289"/>
      <c r="AA289"/>
      <c r="AB289"/>
      <c r="AC289"/>
      <c r="AD289"/>
      <c r="AE289" s="172"/>
      <c r="AF289"/>
      <c r="AG289"/>
      <c r="AH289"/>
      <c r="AI289"/>
      <c r="AJ289"/>
      <c r="AK289" s="172"/>
      <c r="AL289" s="208"/>
      <c r="AM289"/>
      <c r="AN289" s="141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</row>
    <row r="290" spans="1:1003" x14ac:dyDescent="0.2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72"/>
      <c r="Q290"/>
      <c r="R290"/>
      <c r="S290"/>
      <c r="T290" s="172"/>
      <c r="U290"/>
      <c r="V290"/>
      <c r="W290"/>
      <c r="X290"/>
      <c r="Y290"/>
      <c r="Z290"/>
      <c r="AA290"/>
      <c r="AB290"/>
      <c r="AC290"/>
      <c r="AD290"/>
      <c r="AE290" s="172"/>
      <c r="AF290"/>
      <c r="AG290"/>
      <c r="AH290"/>
      <c r="AI290"/>
      <c r="AJ290"/>
      <c r="AK290" s="172"/>
      <c r="AL290" s="208"/>
      <c r="AM290"/>
      <c r="AN290" s="141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</row>
    <row r="291" spans="1:1003" x14ac:dyDescent="0.2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72"/>
      <c r="Q291"/>
      <c r="R291"/>
      <c r="S291"/>
      <c r="T291" s="172"/>
      <c r="U291"/>
      <c r="V291"/>
      <c r="W291"/>
      <c r="X291"/>
      <c r="Y291"/>
      <c r="Z291"/>
      <c r="AA291"/>
      <c r="AB291"/>
      <c r="AC291"/>
      <c r="AD291"/>
      <c r="AE291" s="172"/>
      <c r="AF291"/>
      <c r="AG291"/>
      <c r="AH291"/>
      <c r="AI291"/>
      <c r="AJ291"/>
      <c r="AK291" s="172"/>
      <c r="AL291" s="208"/>
      <c r="AM291"/>
      <c r="AN291" s="14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</row>
    <row r="292" spans="1:1003" x14ac:dyDescent="0.2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72"/>
      <c r="Q292"/>
      <c r="R292"/>
      <c r="S292"/>
      <c r="T292" s="172"/>
      <c r="U292"/>
      <c r="V292"/>
      <c r="W292"/>
      <c r="X292"/>
      <c r="Y292"/>
      <c r="Z292"/>
      <c r="AA292"/>
      <c r="AB292"/>
      <c r="AC292"/>
      <c r="AD292"/>
      <c r="AE292" s="172"/>
      <c r="AF292"/>
      <c r="AG292"/>
      <c r="AH292"/>
      <c r="AI292"/>
      <c r="AJ292"/>
      <c r="AK292" s="172"/>
      <c r="AL292" s="208"/>
      <c r="AM292"/>
      <c r="AN292" s="141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</row>
    <row r="293" spans="1:1003" x14ac:dyDescent="0.2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72"/>
      <c r="Q293"/>
      <c r="R293"/>
      <c r="S293"/>
      <c r="T293" s="172"/>
      <c r="U293"/>
      <c r="V293"/>
      <c r="W293"/>
      <c r="X293"/>
      <c r="Y293"/>
      <c r="Z293"/>
      <c r="AA293"/>
      <c r="AB293"/>
      <c r="AC293"/>
      <c r="AD293"/>
      <c r="AE293" s="172"/>
      <c r="AF293"/>
      <c r="AG293"/>
      <c r="AH293"/>
      <c r="AI293"/>
      <c r="AJ293"/>
      <c r="AK293" s="172"/>
      <c r="AL293" s="208"/>
      <c r="AM293"/>
      <c r="AN293" s="141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</row>
    <row r="294" spans="1:1003" x14ac:dyDescent="0.2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72"/>
      <c r="Q294"/>
      <c r="R294"/>
      <c r="S294"/>
      <c r="T294" s="172"/>
      <c r="U294"/>
      <c r="V294"/>
      <c r="W294"/>
      <c r="X294"/>
      <c r="Y294"/>
      <c r="Z294"/>
      <c r="AA294"/>
      <c r="AB294"/>
      <c r="AC294"/>
      <c r="AD294"/>
      <c r="AE294" s="172"/>
      <c r="AF294"/>
      <c r="AG294"/>
      <c r="AH294"/>
      <c r="AI294"/>
      <c r="AJ294"/>
      <c r="AK294" s="172"/>
      <c r="AL294" s="208"/>
      <c r="AM294"/>
      <c r="AN294" s="141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</row>
    <row r="295" spans="1:1003" x14ac:dyDescent="0.2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72"/>
      <c r="Q295"/>
      <c r="R295"/>
      <c r="S295"/>
      <c r="T295" s="172"/>
      <c r="U295"/>
      <c r="V295"/>
      <c r="W295"/>
      <c r="X295"/>
      <c r="Y295"/>
      <c r="Z295"/>
      <c r="AA295"/>
      <c r="AB295"/>
      <c r="AC295"/>
      <c r="AD295"/>
      <c r="AE295" s="172"/>
      <c r="AF295"/>
      <c r="AG295"/>
      <c r="AH295"/>
      <c r="AI295"/>
      <c r="AJ295"/>
      <c r="AK295" s="172"/>
      <c r="AL295" s="208"/>
      <c r="AM295"/>
      <c r="AN295" s="141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</row>
    <row r="296" spans="1:1003" x14ac:dyDescent="0.2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72"/>
      <c r="Q296"/>
      <c r="R296"/>
      <c r="S296"/>
      <c r="T296" s="172"/>
      <c r="U296"/>
      <c r="V296"/>
      <c r="W296"/>
      <c r="X296"/>
      <c r="Y296"/>
      <c r="Z296"/>
      <c r="AA296"/>
      <c r="AB296"/>
      <c r="AC296"/>
      <c r="AD296"/>
      <c r="AE296" s="172"/>
      <c r="AF296"/>
      <c r="AG296"/>
      <c r="AH296"/>
      <c r="AI296"/>
      <c r="AJ296"/>
      <c r="AK296" s="172"/>
      <c r="AL296" s="208"/>
      <c r="AM296"/>
      <c r="AN296" s="141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</row>
    <row r="297" spans="1:1003" x14ac:dyDescent="0.2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72"/>
      <c r="Q297"/>
      <c r="R297"/>
      <c r="S297"/>
      <c r="T297" s="172"/>
      <c r="U297"/>
      <c r="V297"/>
      <c r="W297"/>
      <c r="X297"/>
      <c r="Y297"/>
      <c r="Z297"/>
      <c r="AA297"/>
      <c r="AB297"/>
      <c r="AC297"/>
      <c r="AD297"/>
      <c r="AE297" s="172"/>
      <c r="AF297"/>
      <c r="AG297"/>
      <c r="AH297"/>
      <c r="AI297"/>
      <c r="AJ297"/>
      <c r="AK297" s="172"/>
      <c r="AL297" s="208"/>
      <c r="AM297"/>
      <c r="AN297" s="141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</row>
    <row r="298" spans="1:1003" x14ac:dyDescent="0.2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72"/>
      <c r="Q298"/>
      <c r="R298"/>
      <c r="S298"/>
      <c r="T298" s="172"/>
      <c r="U298"/>
      <c r="V298"/>
      <c r="W298"/>
      <c r="X298"/>
      <c r="Y298"/>
      <c r="Z298"/>
      <c r="AA298"/>
      <c r="AB298"/>
      <c r="AC298"/>
      <c r="AD298"/>
      <c r="AE298" s="172"/>
      <c r="AF298"/>
      <c r="AG298"/>
      <c r="AH298"/>
      <c r="AI298"/>
      <c r="AJ298"/>
      <c r="AK298" s="172"/>
      <c r="AL298" s="208"/>
      <c r="AM298"/>
      <c r="AN298" s="141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</row>
    <row r="299" spans="1:1003" x14ac:dyDescent="0.2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72"/>
      <c r="Q299"/>
      <c r="R299"/>
      <c r="S299"/>
      <c r="T299" s="172"/>
      <c r="U299"/>
      <c r="V299"/>
      <c r="W299"/>
      <c r="X299"/>
      <c r="Y299"/>
      <c r="Z299"/>
      <c r="AA299"/>
      <c r="AB299"/>
      <c r="AC299"/>
      <c r="AD299"/>
      <c r="AE299" s="172"/>
      <c r="AF299"/>
      <c r="AG299"/>
      <c r="AH299"/>
      <c r="AI299"/>
      <c r="AJ299"/>
      <c r="AK299" s="172"/>
      <c r="AL299" s="208"/>
      <c r="AM299"/>
      <c r="AN299" s="141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</row>
    <row r="300" spans="1:1003" x14ac:dyDescent="0.2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72"/>
      <c r="Q300"/>
      <c r="R300"/>
      <c r="S300"/>
      <c r="T300" s="172"/>
      <c r="U300"/>
      <c r="V300"/>
      <c r="W300"/>
      <c r="X300"/>
      <c r="Y300"/>
      <c r="Z300"/>
      <c r="AA300"/>
      <c r="AB300"/>
      <c r="AC300"/>
      <c r="AD300"/>
      <c r="AE300" s="172"/>
      <c r="AF300"/>
      <c r="AG300"/>
      <c r="AH300"/>
      <c r="AI300"/>
      <c r="AJ300"/>
      <c r="AK300" s="172"/>
      <c r="AL300" s="208"/>
      <c r="AM300"/>
      <c r="AN300" s="141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</row>
    <row r="301" spans="1:1003" x14ac:dyDescent="0.2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72"/>
      <c r="Q301"/>
      <c r="R301"/>
      <c r="S301"/>
      <c r="T301" s="172"/>
      <c r="U301"/>
      <c r="V301"/>
      <c r="W301"/>
      <c r="X301"/>
      <c r="Y301"/>
      <c r="Z301"/>
      <c r="AA301"/>
      <c r="AB301"/>
      <c r="AC301"/>
      <c r="AD301"/>
      <c r="AE301" s="172"/>
      <c r="AF301"/>
      <c r="AG301"/>
      <c r="AH301"/>
      <c r="AI301"/>
      <c r="AJ301"/>
      <c r="AK301" s="172"/>
      <c r="AL301" s="208"/>
      <c r="AM301"/>
      <c r="AN301" s="14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</row>
    <row r="302" spans="1:1003" x14ac:dyDescent="0.2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72"/>
      <c r="Q302"/>
      <c r="R302"/>
      <c r="S302"/>
      <c r="T302" s="172"/>
      <c r="U302"/>
      <c r="V302"/>
      <c r="W302"/>
      <c r="X302"/>
      <c r="Y302"/>
      <c r="Z302"/>
      <c r="AA302"/>
      <c r="AB302"/>
      <c r="AC302"/>
      <c r="AD302"/>
      <c r="AE302" s="172"/>
      <c r="AF302"/>
      <c r="AG302"/>
      <c r="AH302"/>
      <c r="AI302"/>
      <c r="AJ302"/>
      <c r="AK302" s="172"/>
      <c r="AL302" s="208"/>
      <c r="AM302"/>
      <c r="AN302" s="141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</row>
    <row r="303" spans="1:1003" x14ac:dyDescent="0.2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72"/>
      <c r="Q303"/>
      <c r="R303"/>
      <c r="S303"/>
      <c r="T303" s="172"/>
      <c r="U303"/>
      <c r="V303"/>
      <c r="W303"/>
      <c r="X303"/>
      <c r="Y303"/>
      <c r="Z303"/>
      <c r="AA303"/>
      <c r="AB303"/>
      <c r="AC303"/>
      <c r="AD303"/>
      <c r="AE303" s="172"/>
      <c r="AF303"/>
      <c r="AG303"/>
      <c r="AH303"/>
      <c r="AI303"/>
      <c r="AJ303"/>
      <c r="AK303" s="172"/>
      <c r="AL303" s="208"/>
      <c r="AM303"/>
      <c r="AN303" s="141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</row>
    <row r="304" spans="1:1003" x14ac:dyDescent="0.2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72"/>
      <c r="Q304"/>
      <c r="R304"/>
      <c r="S304"/>
      <c r="T304" s="172"/>
      <c r="U304"/>
      <c r="V304"/>
      <c r="W304"/>
      <c r="X304"/>
      <c r="Y304"/>
      <c r="Z304"/>
      <c r="AA304"/>
      <c r="AB304"/>
      <c r="AC304"/>
      <c r="AD304"/>
      <c r="AE304" s="172"/>
      <c r="AF304"/>
      <c r="AG304"/>
      <c r="AH304"/>
      <c r="AI304"/>
      <c r="AJ304"/>
      <c r="AK304" s="172"/>
      <c r="AL304" s="208"/>
      <c r="AM304"/>
      <c r="AN304" s="141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</row>
    <row r="305" spans="1:1003" x14ac:dyDescent="0.2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72"/>
      <c r="Q305"/>
      <c r="R305"/>
      <c r="S305"/>
      <c r="T305" s="172"/>
      <c r="U305"/>
      <c r="V305"/>
      <c r="W305"/>
      <c r="X305"/>
      <c r="Y305"/>
      <c r="Z305"/>
      <c r="AA305"/>
      <c r="AB305"/>
      <c r="AC305"/>
      <c r="AD305"/>
      <c r="AE305" s="172"/>
      <c r="AF305"/>
      <c r="AG305"/>
      <c r="AH305"/>
      <c r="AI305"/>
      <c r="AJ305"/>
      <c r="AK305" s="172"/>
      <c r="AL305" s="208"/>
      <c r="AM305"/>
      <c r="AN305" s="141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</row>
    <row r="306" spans="1:1003" x14ac:dyDescent="0.2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72"/>
      <c r="Q306"/>
      <c r="R306"/>
      <c r="S306"/>
      <c r="T306" s="172"/>
      <c r="U306"/>
      <c r="V306"/>
      <c r="W306"/>
      <c r="X306"/>
      <c r="Y306"/>
      <c r="Z306"/>
      <c r="AA306"/>
      <c r="AB306"/>
      <c r="AC306"/>
      <c r="AD306"/>
      <c r="AE306" s="172"/>
      <c r="AF306"/>
      <c r="AG306"/>
      <c r="AH306"/>
      <c r="AI306"/>
      <c r="AJ306"/>
      <c r="AK306" s="172"/>
      <c r="AL306" s="208"/>
      <c r="AM306"/>
      <c r="AN306" s="141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</row>
    <row r="307" spans="1:1003" x14ac:dyDescent="0.2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72"/>
      <c r="Q307"/>
      <c r="R307"/>
      <c r="S307"/>
      <c r="T307" s="172"/>
      <c r="U307"/>
      <c r="V307"/>
      <c r="W307"/>
      <c r="X307"/>
      <c r="Y307"/>
      <c r="Z307"/>
      <c r="AA307"/>
      <c r="AB307"/>
      <c r="AC307"/>
      <c r="AD307"/>
      <c r="AE307" s="172"/>
      <c r="AF307"/>
      <c r="AG307"/>
      <c r="AH307"/>
      <c r="AI307"/>
      <c r="AJ307"/>
      <c r="AK307" s="172"/>
      <c r="AL307" s="208"/>
      <c r="AM307"/>
      <c r="AN307" s="141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</row>
    <row r="308" spans="1:1003" x14ac:dyDescent="0.2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72"/>
      <c r="Q308"/>
      <c r="R308"/>
      <c r="S308"/>
      <c r="T308" s="172"/>
      <c r="U308"/>
      <c r="V308"/>
      <c r="W308"/>
      <c r="X308"/>
      <c r="Y308"/>
      <c r="Z308"/>
      <c r="AA308"/>
      <c r="AB308"/>
      <c r="AC308"/>
      <c r="AD308"/>
      <c r="AE308" s="172"/>
      <c r="AF308"/>
      <c r="AG308"/>
      <c r="AH308"/>
      <c r="AI308"/>
      <c r="AJ308"/>
      <c r="AK308" s="172"/>
      <c r="AL308" s="208"/>
      <c r="AM308"/>
      <c r="AN308" s="141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</row>
    <row r="309" spans="1:1003" x14ac:dyDescent="0.2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72"/>
      <c r="Q309"/>
      <c r="R309"/>
      <c r="S309"/>
      <c r="T309" s="172"/>
      <c r="U309"/>
      <c r="V309"/>
      <c r="W309"/>
      <c r="X309"/>
      <c r="Y309"/>
      <c r="Z309"/>
      <c r="AA309"/>
      <c r="AB309"/>
      <c r="AC309"/>
      <c r="AD309"/>
      <c r="AE309" s="172"/>
      <c r="AF309"/>
      <c r="AG309"/>
      <c r="AH309"/>
      <c r="AI309"/>
      <c r="AJ309"/>
      <c r="AK309" s="172"/>
      <c r="AL309" s="208"/>
      <c r="AM309"/>
      <c r="AN309" s="141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</row>
    <row r="310" spans="1:1003" x14ac:dyDescent="0.2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72"/>
      <c r="Q310"/>
      <c r="R310"/>
      <c r="S310"/>
      <c r="T310" s="172"/>
      <c r="U310"/>
      <c r="V310"/>
      <c r="W310"/>
      <c r="X310"/>
      <c r="Y310"/>
      <c r="Z310"/>
      <c r="AA310"/>
      <c r="AB310"/>
      <c r="AC310"/>
      <c r="AD310"/>
      <c r="AE310" s="172"/>
      <c r="AF310"/>
      <c r="AG310"/>
      <c r="AH310"/>
      <c r="AI310"/>
      <c r="AJ310"/>
      <c r="AK310" s="172"/>
      <c r="AL310" s="208"/>
      <c r="AM310"/>
      <c r="AN310" s="141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</row>
    <row r="311" spans="1:1003" x14ac:dyDescent="0.2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72"/>
      <c r="Q311"/>
      <c r="R311"/>
      <c r="S311"/>
      <c r="T311" s="172"/>
      <c r="U311"/>
      <c r="V311"/>
      <c r="W311"/>
      <c r="X311"/>
      <c r="Y311"/>
      <c r="Z311"/>
      <c r="AA311"/>
      <c r="AB311"/>
      <c r="AC311"/>
      <c r="AD311"/>
      <c r="AE311" s="172"/>
      <c r="AF311"/>
      <c r="AG311"/>
      <c r="AH311"/>
      <c r="AI311"/>
      <c r="AJ311"/>
      <c r="AK311" s="172"/>
      <c r="AL311" s="208"/>
      <c r="AM311"/>
      <c r="AN311" s="14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</row>
    <row r="312" spans="1:1003" x14ac:dyDescent="0.2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72"/>
      <c r="Q312"/>
      <c r="R312"/>
      <c r="S312"/>
      <c r="T312" s="172"/>
      <c r="U312"/>
      <c r="V312"/>
      <c r="W312"/>
      <c r="X312"/>
      <c r="Y312"/>
      <c r="Z312"/>
      <c r="AA312"/>
      <c r="AB312"/>
      <c r="AC312"/>
      <c r="AD312"/>
      <c r="AE312" s="172"/>
      <c r="AF312"/>
      <c r="AG312"/>
      <c r="AH312"/>
      <c r="AI312"/>
      <c r="AJ312"/>
      <c r="AK312" s="172"/>
      <c r="AL312" s="208"/>
      <c r="AM312"/>
      <c r="AN312" s="141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</row>
    <row r="313" spans="1:1003" x14ac:dyDescent="0.2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72"/>
      <c r="Q313"/>
      <c r="R313"/>
      <c r="S313"/>
      <c r="T313" s="172"/>
      <c r="U313"/>
      <c r="V313"/>
      <c r="W313"/>
      <c r="X313"/>
      <c r="Y313"/>
      <c r="Z313"/>
      <c r="AA313"/>
      <c r="AB313"/>
      <c r="AC313"/>
      <c r="AD313"/>
      <c r="AE313" s="172"/>
      <c r="AF313"/>
      <c r="AG313"/>
      <c r="AH313"/>
      <c r="AI313"/>
      <c r="AJ313"/>
      <c r="AK313" s="172"/>
      <c r="AL313" s="208"/>
      <c r="AM313"/>
      <c r="AN313" s="141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</row>
    <row r="314" spans="1:1003" x14ac:dyDescent="0.2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72"/>
      <c r="Q314"/>
      <c r="R314"/>
      <c r="S314"/>
      <c r="T314" s="172"/>
      <c r="U314"/>
      <c r="V314"/>
      <c r="W314"/>
      <c r="X314"/>
      <c r="Y314"/>
      <c r="Z314"/>
      <c r="AA314"/>
      <c r="AB314"/>
      <c r="AC314"/>
      <c r="AD314"/>
      <c r="AE314" s="172"/>
      <c r="AF314"/>
      <c r="AG314"/>
      <c r="AH314"/>
      <c r="AI314"/>
      <c r="AJ314"/>
      <c r="AK314" s="172"/>
      <c r="AL314" s="208"/>
      <c r="AM314"/>
      <c r="AN314" s="141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</row>
    <row r="315" spans="1:1003" x14ac:dyDescent="0.2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72"/>
      <c r="Q315"/>
      <c r="R315"/>
      <c r="S315"/>
      <c r="T315" s="172"/>
      <c r="U315"/>
      <c r="V315"/>
      <c r="W315"/>
      <c r="X315"/>
      <c r="Y315"/>
      <c r="Z315"/>
      <c r="AA315"/>
      <c r="AB315"/>
      <c r="AC315"/>
      <c r="AD315"/>
      <c r="AE315" s="172"/>
      <c r="AF315"/>
      <c r="AG315"/>
      <c r="AH315"/>
      <c r="AI315"/>
      <c r="AJ315"/>
      <c r="AK315" s="172"/>
      <c r="AL315" s="208"/>
      <c r="AM315"/>
      <c r="AN315" s="141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</row>
    <row r="316" spans="1:1003" x14ac:dyDescent="0.2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72"/>
      <c r="Q316"/>
      <c r="R316"/>
      <c r="S316"/>
      <c r="T316" s="172"/>
      <c r="U316"/>
      <c r="V316"/>
      <c r="W316"/>
      <c r="X316"/>
      <c r="Y316"/>
      <c r="Z316"/>
      <c r="AA316"/>
      <c r="AB316"/>
      <c r="AC316"/>
      <c r="AD316"/>
      <c r="AE316" s="172"/>
      <c r="AF316"/>
      <c r="AG316"/>
      <c r="AH316"/>
      <c r="AI316"/>
      <c r="AJ316"/>
      <c r="AK316" s="172"/>
      <c r="AL316" s="208"/>
      <c r="AM316"/>
      <c r="AN316" s="141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</row>
    <row r="317" spans="1:1003" x14ac:dyDescent="0.2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72"/>
      <c r="Q317"/>
      <c r="R317"/>
      <c r="S317"/>
      <c r="T317" s="172"/>
      <c r="U317"/>
      <c r="V317"/>
      <c r="W317"/>
      <c r="X317"/>
      <c r="Y317"/>
      <c r="Z317"/>
      <c r="AA317"/>
      <c r="AB317"/>
      <c r="AC317"/>
      <c r="AD317"/>
      <c r="AE317" s="172"/>
      <c r="AF317"/>
      <c r="AG317"/>
      <c r="AH317"/>
      <c r="AI317"/>
      <c r="AJ317"/>
      <c r="AK317" s="172"/>
      <c r="AL317" s="208"/>
      <c r="AM317"/>
      <c r="AN317" s="141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</row>
    <row r="318" spans="1:1003" x14ac:dyDescent="0.2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72"/>
      <c r="Q318"/>
      <c r="R318"/>
      <c r="S318"/>
      <c r="T318" s="172"/>
      <c r="U318"/>
      <c r="V318"/>
      <c r="W318"/>
      <c r="X318"/>
      <c r="Y318"/>
      <c r="Z318"/>
      <c r="AA318"/>
      <c r="AB318"/>
      <c r="AC318"/>
      <c r="AD318"/>
      <c r="AE318" s="172"/>
      <c r="AF318"/>
      <c r="AG318"/>
      <c r="AH318"/>
      <c r="AI318"/>
      <c r="AJ318"/>
      <c r="AK318" s="172"/>
      <c r="AL318" s="208"/>
      <c r="AM318"/>
      <c r="AN318" s="141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</row>
    <row r="319" spans="1:1003" x14ac:dyDescent="0.2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72"/>
      <c r="Q319"/>
      <c r="R319"/>
      <c r="S319"/>
      <c r="T319" s="172"/>
      <c r="U319"/>
      <c r="V319"/>
      <c r="W319"/>
      <c r="X319"/>
      <c r="Y319"/>
      <c r="Z319"/>
      <c r="AA319"/>
      <c r="AB319"/>
      <c r="AC319"/>
      <c r="AD319"/>
      <c r="AE319" s="172"/>
      <c r="AF319"/>
      <c r="AG319"/>
      <c r="AH319"/>
      <c r="AI319"/>
      <c r="AJ319"/>
      <c r="AK319" s="172"/>
      <c r="AL319" s="208"/>
      <c r="AM319"/>
      <c r="AN319" s="141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</row>
    <row r="320" spans="1:1003" x14ac:dyDescent="0.2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72"/>
      <c r="Q320"/>
      <c r="R320"/>
      <c r="S320"/>
      <c r="T320" s="172"/>
      <c r="U320"/>
      <c r="V320"/>
      <c r="W320"/>
      <c r="X320"/>
      <c r="Y320"/>
      <c r="Z320"/>
      <c r="AA320"/>
      <c r="AB320"/>
      <c r="AC320"/>
      <c r="AD320"/>
      <c r="AE320" s="172"/>
      <c r="AF320"/>
      <c r="AG320"/>
      <c r="AH320"/>
      <c r="AI320"/>
      <c r="AJ320"/>
      <c r="AK320" s="172"/>
      <c r="AL320" s="208"/>
      <c r="AM320"/>
      <c r="AN320" s="141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</row>
    <row r="321" spans="1:1003" x14ac:dyDescent="0.2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72"/>
      <c r="Q321"/>
      <c r="R321"/>
      <c r="S321"/>
      <c r="T321" s="172"/>
      <c r="U321"/>
      <c r="V321"/>
      <c r="W321"/>
      <c r="X321"/>
      <c r="Y321"/>
      <c r="Z321"/>
      <c r="AA321"/>
      <c r="AB321"/>
      <c r="AC321"/>
      <c r="AD321"/>
      <c r="AE321" s="172"/>
      <c r="AF321"/>
      <c r="AG321"/>
      <c r="AH321"/>
      <c r="AI321"/>
      <c r="AJ321"/>
      <c r="AK321" s="172"/>
      <c r="AL321" s="208"/>
      <c r="AM321"/>
      <c r="AN321" s="14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</row>
    <row r="322" spans="1:1003" x14ac:dyDescent="0.2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72"/>
      <c r="Q322"/>
      <c r="R322"/>
      <c r="S322"/>
      <c r="T322" s="172"/>
      <c r="U322"/>
      <c r="V322"/>
      <c r="W322"/>
      <c r="X322"/>
      <c r="Y322"/>
      <c r="Z322"/>
      <c r="AA322"/>
      <c r="AB322"/>
      <c r="AC322"/>
      <c r="AD322"/>
      <c r="AE322" s="172"/>
      <c r="AF322"/>
      <c r="AG322"/>
      <c r="AH322"/>
      <c r="AI322"/>
      <c r="AJ322"/>
      <c r="AK322" s="172"/>
      <c r="AL322" s="208"/>
      <c r="AM322"/>
      <c r="AN322" s="141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</row>
    <row r="323" spans="1:1003" x14ac:dyDescent="0.2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72"/>
      <c r="Q323"/>
      <c r="R323"/>
      <c r="S323"/>
      <c r="T323" s="172"/>
      <c r="U323"/>
      <c r="V323"/>
      <c r="W323"/>
      <c r="X323"/>
      <c r="Y323"/>
      <c r="Z323"/>
      <c r="AA323"/>
      <c r="AB323"/>
      <c r="AC323"/>
      <c r="AD323"/>
      <c r="AE323" s="172"/>
      <c r="AF323"/>
      <c r="AG323"/>
      <c r="AH323"/>
      <c r="AI323"/>
      <c r="AJ323"/>
      <c r="AK323" s="172"/>
      <c r="AL323" s="208"/>
      <c r="AM323"/>
      <c r="AN323" s="141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</row>
    <row r="324" spans="1:1003" x14ac:dyDescent="0.2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72"/>
      <c r="Q324"/>
      <c r="R324"/>
      <c r="S324"/>
      <c r="T324" s="172"/>
      <c r="U324"/>
      <c r="V324"/>
      <c r="W324"/>
      <c r="X324"/>
      <c r="Y324"/>
      <c r="Z324"/>
      <c r="AA324"/>
      <c r="AB324"/>
      <c r="AC324"/>
      <c r="AD324"/>
      <c r="AE324" s="172"/>
      <c r="AF324"/>
      <c r="AG324"/>
      <c r="AH324"/>
      <c r="AI324"/>
      <c r="AJ324"/>
      <c r="AK324" s="172"/>
      <c r="AL324" s="208"/>
      <c r="AM324"/>
      <c r="AN324" s="141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</row>
    <row r="325" spans="1:1003" x14ac:dyDescent="0.2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72"/>
      <c r="Q325"/>
      <c r="R325"/>
      <c r="S325"/>
      <c r="T325" s="172"/>
      <c r="U325"/>
      <c r="V325"/>
      <c r="W325"/>
      <c r="X325"/>
      <c r="Y325"/>
      <c r="Z325"/>
      <c r="AA325"/>
      <c r="AB325"/>
      <c r="AC325"/>
      <c r="AD325"/>
      <c r="AE325" s="172"/>
      <c r="AF325"/>
      <c r="AG325"/>
      <c r="AH325"/>
      <c r="AI325"/>
      <c r="AJ325"/>
      <c r="AK325" s="172"/>
      <c r="AL325" s="208"/>
      <c r="AM325"/>
      <c r="AN325" s="141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</row>
    <row r="326" spans="1:1003" x14ac:dyDescent="0.2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72"/>
      <c r="Q326"/>
      <c r="R326"/>
      <c r="S326"/>
      <c r="T326" s="172"/>
      <c r="U326"/>
      <c r="V326"/>
      <c r="W326"/>
      <c r="X326"/>
      <c r="Y326"/>
      <c r="Z326"/>
      <c r="AA326"/>
      <c r="AB326"/>
      <c r="AC326"/>
      <c r="AD326"/>
      <c r="AE326" s="172"/>
      <c r="AF326"/>
      <c r="AG326"/>
      <c r="AH326"/>
      <c r="AI326"/>
      <c r="AJ326"/>
      <c r="AK326" s="172"/>
      <c r="AL326" s="208"/>
      <c r="AM326"/>
      <c r="AN326" s="141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</row>
    <row r="327" spans="1:1003" x14ac:dyDescent="0.2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72"/>
      <c r="Q327"/>
      <c r="R327"/>
      <c r="S327"/>
      <c r="T327" s="172"/>
      <c r="U327"/>
      <c r="V327"/>
      <c r="W327"/>
      <c r="X327"/>
      <c r="Y327"/>
      <c r="Z327"/>
      <c r="AA327"/>
      <c r="AB327"/>
      <c r="AC327"/>
      <c r="AD327"/>
      <c r="AE327" s="172"/>
      <c r="AF327"/>
      <c r="AG327"/>
      <c r="AH327"/>
      <c r="AI327"/>
      <c r="AJ327"/>
      <c r="AK327" s="172"/>
      <c r="AL327" s="208"/>
      <c r="AM327"/>
      <c r="AN327" s="141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</row>
    <row r="328" spans="1:1003" x14ac:dyDescent="0.2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72"/>
      <c r="Q328"/>
      <c r="R328"/>
      <c r="S328"/>
      <c r="T328" s="172"/>
      <c r="U328"/>
      <c r="V328"/>
      <c r="W328"/>
      <c r="X328"/>
      <c r="Y328"/>
      <c r="Z328"/>
      <c r="AA328"/>
      <c r="AB328"/>
      <c r="AC328"/>
      <c r="AD328"/>
      <c r="AE328" s="172"/>
      <c r="AF328"/>
      <c r="AG328"/>
      <c r="AH328"/>
      <c r="AI328"/>
      <c r="AJ328"/>
      <c r="AK328" s="172"/>
      <c r="AL328" s="208"/>
      <c r="AM328"/>
      <c r="AN328" s="141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</row>
    <row r="329" spans="1:1003" x14ac:dyDescent="0.2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72"/>
      <c r="Q329"/>
      <c r="R329"/>
      <c r="S329"/>
      <c r="T329" s="172"/>
      <c r="U329"/>
      <c r="V329"/>
      <c r="W329"/>
      <c r="X329"/>
      <c r="Y329"/>
      <c r="Z329"/>
      <c r="AA329"/>
      <c r="AB329"/>
      <c r="AC329"/>
      <c r="AD329"/>
      <c r="AE329" s="172"/>
      <c r="AF329"/>
      <c r="AG329"/>
      <c r="AH329"/>
      <c r="AI329"/>
      <c r="AJ329"/>
      <c r="AK329" s="172"/>
      <c r="AL329" s="208"/>
      <c r="AM329"/>
      <c r="AN329" s="141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</row>
    <row r="330" spans="1:1003" x14ac:dyDescent="0.2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72"/>
      <c r="Q330"/>
      <c r="R330"/>
      <c r="S330"/>
      <c r="T330" s="172"/>
      <c r="U330"/>
      <c r="V330"/>
      <c r="W330"/>
      <c r="X330"/>
      <c r="Y330"/>
      <c r="Z330"/>
      <c r="AA330"/>
      <c r="AB330"/>
      <c r="AC330"/>
      <c r="AD330"/>
      <c r="AE330" s="172"/>
      <c r="AF330"/>
      <c r="AG330"/>
      <c r="AH330"/>
      <c r="AI330"/>
      <c r="AJ330"/>
      <c r="AK330" s="172"/>
      <c r="AL330" s="208"/>
      <c r="AM330"/>
      <c r="AN330" s="141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</row>
    <row r="331" spans="1:1003" x14ac:dyDescent="0.2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72"/>
      <c r="Q331"/>
      <c r="R331"/>
      <c r="S331"/>
      <c r="T331" s="172"/>
      <c r="U331"/>
      <c r="V331"/>
      <c r="W331"/>
      <c r="X331"/>
      <c r="Y331"/>
      <c r="Z331"/>
      <c r="AA331"/>
      <c r="AB331"/>
      <c r="AC331"/>
      <c r="AD331"/>
      <c r="AE331" s="172"/>
      <c r="AF331"/>
      <c r="AG331"/>
      <c r="AH331"/>
      <c r="AI331"/>
      <c r="AJ331"/>
      <c r="AK331" s="172"/>
      <c r="AL331" s="208"/>
      <c r="AM331"/>
      <c r="AN331" s="14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</row>
    <row r="332" spans="1:1003" x14ac:dyDescent="0.2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72"/>
      <c r="Q332"/>
      <c r="R332"/>
      <c r="S332"/>
      <c r="T332" s="172"/>
      <c r="U332"/>
      <c r="V332"/>
      <c r="W332"/>
      <c r="X332"/>
      <c r="Y332"/>
      <c r="Z332"/>
      <c r="AA332"/>
      <c r="AB332"/>
      <c r="AC332"/>
      <c r="AD332"/>
      <c r="AE332" s="172"/>
      <c r="AF332"/>
      <c r="AG332"/>
      <c r="AH332"/>
      <c r="AI332"/>
      <c r="AJ332"/>
      <c r="AK332" s="172"/>
      <c r="AL332" s="208"/>
      <c r="AM332"/>
      <c r="AN332" s="141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</row>
    <row r="333" spans="1:1003" x14ac:dyDescent="0.2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72"/>
      <c r="Q333"/>
      <c r="R333"/>
      <c r="S333"/>
      <c r="T333" s="172"/>
      <c r="U333"/>
      <c r="V333"/>
      <c r="W333"/>
      <c r="X333"/>
      <c r="Y333"/>
      <c r="Z333"/>
      <c r="AA333"/>
      <c r="AB333"/>
      <c r="AC333"/>
      <c r="AD333"/>
      <c r="AE333" s="172"/>
      <c r="AF333"/>
      <c r="AG333"/>
      <c r="AH333"/>
      <c r="AI333"/>
      <c r="AJ333"/>
      <c r="AK333" s="172"/>
      <c r="AL333" s="208"/>
      <c r="AM333"/>
      <c r="AN333" s="141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</row>
    <row r="334" spans="1:1003" x14ac:dyDescent="0.2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72"/>
      <c r="Q334"/>
      <c r="R334"/>
      <c r="S334"/>
      <c r="T334" s="172"/>
      <c r="U334"/>
      <c r="V334"/>
      <c r="W334"/>
      <c r="X334"/>
      <c r="Y334"/>
      <c r="Z334"/>
      <c r="AA334"/>
      <c r="AB334"/>
      <c r="AC334"/>
      <c r="AD334"/>
      <c r="AE334" s="172"/>
      <c r="AF334"/>
      <c r="AG334"/>
      <c r="AH334"/>
      <c r="AI334"/>
      <c r="AJ334"/>
      <c r="AK334" s="172"/>
      <c r="AL334" s="208"/>
      <c r="AM334"/>
      <c r="AN334" s="141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</row>
    <row r="335" spans="1:1003" x14ac:dyDescent="0.2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72"/>
      <c r="Q335"/>
      <c r="R335"/>
      <c r="S335"/>
      <c r="T335" s="172"/>
      <c r="U335"/>
      <c r="V335"/>
      <c r="W335"/>
      <c r="X335"/>
      <c r="Y335"/>
      <c r="Z335"/>
      <c r="AA335"/>
      <c r="AB335"/>
      <c r="AC335"/>
      <c r="AD335"/>
      <c r="AE335" s="172"/>
      <c r="AF335"/>
      <c r="AG335"/>
      <c r="AH335"/>
      <c r="AI335"/>
      <c r="AJ335"/>
      <c r="AK335" s="172"/>
      <c r="AL335" s="208"/>
      <c r="AM335"/>
      <c r="AN335" s="141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</row>
    <row r="336" spans="1:1003" x14ac:dyDescent="0.2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72"/>
      <c r="Q336"/>
      <c r="R336"/>
      <c r="S336"/>
      <c r="T336" s="172"/>
      <c r="U336"/>
      <c r="V336"/>
      <c r="W336"/>
      <c r="X336"/>
      <c r="Y336"/>
      <c r="Z336"/>
      <c r="AA336"/>
      <c r="AB336"/>
      <c r="AC336"/>
      <c r="AD336"/>
      <c r="AE336" s="172"/>
      <c r="AF336"/>
      <c r="AG336"/>
      <c r="AH336"/>
      <c r="AI336"/>
      <c r="AJ336"/>
      <c r="AK336" s="172"/>
      <c r="AL336" s="208"/>
      <c r="AM336"/>
      <c r="AN336" s="141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</row>
    <row r="337" spans="1:1003" x14ac:dyDescent="0.2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72"/>
      <c r="Q337"/>
      <c r="R337"/>
      <c r="S337"/>
      <c r="T337" s="172"/>
      <c r="U337"/>
      <c r="V337"/>
      <c r="W337"/>
      <c r="X337"/>
      <c r="Y337"/>
      <c r="Z337"/>
      <c r="AA337"/>
      <c r="AB337"/>
      <c r="AC337"/>
      <c r="AD337"/>
      <c r="AE337" s="172"/>
      <c r="AF337"/>
      <c r="AG337"/>
      <c r="AH337"/>
      <c r="AI337"/>
      <c r="AJ337"/>
      <c r="AK337" s="172"/>
      <c r="AL337" s="208"/>
      <c r="AM337"/>
      <c r="AN337" s="141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</row>
    <row r="338" spans="1:1003" x14ac:dyDescent="0.2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72"/>
      <c r="Q338"/>
      <c r="R338"/>
      <c r="S338"/>
      <c r="T338" s="172"/>
      <c r="U338"/>
      <c r="V338"/>
      <c r="W338"/>
      <c r="X338"/>
      <c r="Y338"/>
      <c r="Z338"/>
      <c r="AA338"/>
      <c r="AB338"/>
      <c r="AC338"/>
      <c r="AD338"/>
      <c r="AE338" s="172"/>
      <c r="AF338"/>
      <c r="AG338"/>
      <c r="AH338"/>
      <c r="AI338"/>
      <c r="AJ338"/>
      <c r="AK338" s="172"/>
      <c r="AL338" s="208"/>
      <c r="AM338"/>
      <c r="AN338" s="141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</row>
    <row r="339" spans="1:1003" x14ac:dyDescent="0.2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72"/>
      <c r="Q339"/>
      <c r="R339"/>
      <c r="S339"/>
      <c r="T339" s="172"/>
      <c r="U339"/>
      <c r="V339"/>
      <c r="W339"/>
      <c r="X339"/>
      <c r="Y339"/>
      <c r="Z339"/>
      <c r="AA339"/>
      <c r="AB339"/>
      <c r="AC339"/>
      <c r="AD339"/>
      <c r="AE339" s="172"/>
      <c r="AF339"/>
      <c r="AG339"/>
      <c r="AH339"/>
      <c r="AI339"/>
      <c r="AJ339"/>
      <c r="AK339" s="172"/>
      <c r="AL339" s="208"/>
      <c r="AM339"/>
      <c r="AN339" s="141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</row>
    <row r="340" spans="1:1003" x14ac:dyDescent="0.2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72"/>
      <c r="Q340"/>
      <c r="R340"/>
      <c r="S340"/>
      <c r="T340" s="172"/>
      <c r="U340"/>
      <c r="V340"/>
      <c r="W340"/>
      <c r="X340"/>
      <c r="Y340"/>
      <c r="Z340"/>
      <c r="AA340"/>
      <c r="AB340"/>
      <c r="AC340"/>
      <c r="AD340"/>
      <c r="AE340" s="172"/>
      <c r="AF340"/>
      <c r="AG340"/>
      <c r="AH340"/>
      <c r="AI340"/>
      <c r="AJ340"/>
      <c r="AK340" s="172"/>
      <c r="AL340" s="208"/>
      <c r="AM340"/>
      <c r="AN340" s="141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</row>
    <row r="341" spans="1:1003" x14ac:dyDescent="0.2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72"/>
      <c r="Q341"/>
      <c r="R341"/>
      <c r="S341"/>
      <c r="T341" s="172"/>
      <c r="U341"/>
      <c r="V341"/>
      <c r="W341"/>
      <c r="X341"/>
      <c r="Y341"/>
      <c r="Z341"/>
      <c r="AA341"/>
      <c r="AB341"/>
      <c r="AC341"/>
      <c r="AD341"/>
      <c r="AE341" s="172"/>
      <c r="AF341"/>
      <c r="AG341"/>
      <c r="AH341"/>
      <c r="AI341"/>
      <c r="AJ341"/>
      <c r="AK341" s="172"/>
      <c r="AL341" s="208"/>
      <c r="AM341"/>
      <c r="AN341" s="1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</row>
    <row r="342" spans="1:1003" x14ac:dyDescent="0.2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72"/>
      <c r="Q342"/>
      <c r="R342"/>
      <c r="S342"/>
      <c r="T342" s="172"/>
      <c r="U342"/>
      <c r="V342"/>
      <c r="W342"/>
      <c r="X342"/>
      <c r="Y342"/>
      <c r="Z342"/>
      <c r="AA342"/>
      <c r="AB342"/>
      <c r="AC342"/>
      <c r="AD342"/>
      <c r="AE342" s="172"/>
      <c r="AF342"/>
      <c r="AG342"/>
      <c r="AH342"/>
      <c r="AI342"/>
      <c r="AJ342"/>
      <c r="AK342" s="172"/>
      <c r="AL342" s="208"/>
      <c r="AM342"/>
      <c r="AN342" s="141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</row>
    <row r="343" spans="1:1003" x14ac:dyDescent="0.2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72"/>
      <c r="Q343"/>
      <c r="R343"/>
      <c r="S343"/>
      <c r="T343" s="172"/>
      <c r="U343"/>
      <c r="V343"/>
      <c r="W343"/>
      <c r="X343"/>
      <c r="Y343"/>
      <c r="Z343"/>
      <c r="AA343"/>
      <c r="AB343"/>
      <c r="AC343"/>
      <c r="AD343"/>
      <c r="AE343" s="172"/>
      <c r="AF343"/>
      <c r="AG343"/>
      <c r="AH343"/>
      <c r="AI343"/>
      <c r="AJ343"/>
      <c r="AK343" s="172"/>
      <c r="AL343" s="208"/>
      <c r="AM343"/>
      <c r="AN343" s="141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</row>
    <row r="344" spans="1:1003" x14ac:dyDescent="0.2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72"/>
      <c r="Q344"/>
      <c r="R344"/>
      <c r="S344"/>
      <c r="T344" s="172"/>
      <c r="U344"/>
      <c r="V344"/>
      <c r="W344"/>
      <c r="X344"/>
      <c r="Y344"/>
      <c r="Z344"/>
      <c r="AA344"/>
      <c r="AB344"/>
      <c r="AC344"/>
      <c r="AD344"/>
      <c r="AE344" s="172"/>
      <c r="AF344"/>
      <c r="AG344"/>
      <c r="AH344"/>
      <c r="AI344"/>
      <c r="AJ344"/>
      <c r="AK344" s="172"/>
      <c r="AL344" s="208"/>
      <c r="AM344"/>
      <c r="AN344" s="141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</row>
    <row r="345" spans="1:1003" x14ac:dyDescent="0.2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72"/>
      <c r="Q345"/>
      <c r="R345"/>
      <c r="S345"/>
      <c r="T345" s="172"/>
      <c r="U345"/>
      <c r="V345"/>
      <c r="W345"/>
      <c r="X345"/>
      <c r="Y345"/>
      <c r="Z345"/>
      <c r="AA345"/>
      <c r="AB345"/>
      <c r="AC345"/>
      <c r="AD345"/>
      <c r="AE345" s="172"/>
      <c r="AF345"/>
      <c r="AG345"/>
      <c r="AH345"/>
      <c r="AI345"/>
      <c r="AJ345"/>
      <c r="AK345" s="172"/>
      <c r="AL345" s="208"/>
      <c r="AM345"/>
      <c r="AN345" s="141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</row>
    <row r="346" spans="1:1003" x14ac:dyDescent="0.2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72"/>
      <c r="Q346"/>
      <c r="R346"/>
      <c r="S346"/>
      <c r="T346" s="172"/>
      <c r="U346"/>
      <c r="V346"/>
      <c r="W346"/>
      <c r="X346"/>
      <c r="Y346"/>
      <c r="Z346"/>
      <c r="AA346"/>
      <c r="AB346"/>
      <c r="AC346"/>
      <c r="AD346"/>
      <c r="AE346" s="172"/>
      <c r="AF346"/>
      <c r="AG346"/>
      <c r="AH346"/>
      <c r="AI346"/>
      <c r="AJ346"/>
      <c r="AK346" s="172"/>
      <c r="AL346" s="208"/>
      <c r="AM346"/>
      <c r="AN346" s="141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</row>
    <row r="347" spans="1:1003" x14ac:dyDescent="0.2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72"/>
      <c r="Q347"/>
      <c r="R347"/>
      <c r="S347"/>
      <c r="T347" s="172"/>
      <c r="U347"/>
      <c r="V347"/>
      <c r="W347"/>
      <c r="X347"/>
      <c r="Y347"/>
      <c r="Z347"/>
      <c r="AA347"/>
      <c r="AB347"/>
      <c r="AC347"/>
      <c r="AD347"/>
      <c r="AE347" s="172"/>
      <c r="AF347"/>
      <c r="AG347"/>
      <c r="AH347"/>
      <c r="AI347"/>
      <c r="AJ347"/>
      <c r="AK347" s="172"/>
      <c r="AL347" s="208"/>
      <c r="AM347"/>
      <c r="AN347" s="141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</row>
    <row r="348" spans="1:1003" x14ac:dyDescent="0.2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72"/>
      <c r="Q348"/>
      <c r="R348"/>
      <c r="S348"/>
      <c r="T348" s="172"/>
      <c r="U348"/>
      <c r="V348"/>
      <c r="W348"/>
      <c r="X348"/>
      <c r="Y348"/>
      <c r="Z348"/>
      <c r="AA348"/>
      <c r="AB348"/>
      <c r="AC348"/>
      <c r="AD348"/>
      <c r="AE348" s="172"/>
      <c r="AF348"/>
      <c r="AG348"/>
      <c r="AH348"/>
      <c r="AI348"/>
      <c r="AJ348"/>
      <c r="AK348" s="172"/>
      <c r="AL348" s="208"/>
      <c r="AM348"/>
      <c r="AN348" s="141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</row>
    <row r="349" spans="1:1003" x14ac:dyDescent="0.2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72"/>
      <c r="Q349"/>
      <c r="R349"/>
      <c r="S349"/>
      <c r="T349" s="172"/>
      <c r="U349"/>
      <c r="V349"/>
      <c r="W349"/>
      <c r="X349"/>
      <c r="Y349"/>
      <c r="Z349"/>
      <c r="AA349"/>
      <c r="AB349"/>
      <c r="AC349"/>
      <c r="AD349"/>
      <c r="AE349" s="172"/>
      <c r="AF349"/>
      <c r="AG349"/>
      <c r="AH349"/>
      <c r="AI349"/>
      <c r="AJ349"/>
      <c r="AK349" s="172"/>
      <c r="AL349" s="208"/>
      <c r="AM349"/>
      <c r="AN349" s="141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</row>
    <row r="350" spans="1:1003" x14ac:dyDescent="0.2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72"/>
      <c r="Q350"/>
      <c r="R350"/>
      <c r="S350"/>
      <c r="T350" s="172"/>
      <c r="U350"/>
      <c r="V350"/>
      <c r="W350"/>
      <c r="X350"/>
      <c r="Y350"/>
      <c r="Z350"/>
      <c r="AA350"/>
      <c r="AB350"/>
      <c r="AC350"/>
      <c r="AD350"/>
      <c r="AE350" s="172"/>
      <c r="AF350"/>
      <c r="AG350"/>
      <c r="AH350"/>
      <c r="AI350"/>
      <c r="AJ350"/>
      <c r="AK350" s="172"/>
      <c r="AL350" s="208"/>
      <c r="AM350"/>
      <c r="AN350" s="141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</row>
    <row r="351" spans="1:1003" x14ac:dyDescent="0.2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72"/>
      <c r="Q351"/>
      <c r="R351"/>
      <c r="S351"/>
      <c r="T351" s="172"/>
      <c r="U351"/>
      <c r="V351"/>
      <c r="W351"/>
      <c r="X351"/>
      <c r="Y351"/>
      <c r="Z351"/>
      <c r="AA351"/>
      <c r="AB351"/>
      <c r="AC351"/>
      <c r="AD351"/>
      <c r="AE351" s="172"/>
      <c r="AF351"/>
      <c r="AG351"/>
      <c r="AH351"/>
      <c r="AI351"/>
      <c r="AJ351"/>
      <c r="AK351" s="172"/>
      <c r="AL351" s="208"/>
      <c r="AM351"/>
      <c r="AN351" s="14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</row>
    <row r="352" spans="1:1003" x14ac:dyDescent="0.2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72"/>
      <c r="Q352"/>
      <c r="R352"/>
      <c r="S352"/>
      <c r="T352" s="172"/>
      <c r="U352"/>
      <c r="V352"/>
      <c r="W352"/>
      <c r="X352"/>
      <c r="Y352"/>
      <c r="Z352"/>
      <c r="AA352"/>
      <c r="AB352"/>
      <c r="AC352"/>
      <c r="AD352"/>
      <c r="AE352" s="172"/>
      <c r="AF352"/>
      <c r="AG352"/>
      <c r="AH352"/>
      <c r="AI352"/>
      <c r="AJ352"/>
      <c r="AK352" s="172"/>
      <c r="AL352" s="208"/>
      <c r="AM352"/>
      <c r="AN352" s="141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</row>
    <row r="353" spans="1:1003" x14ac:dyDescent="0.2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72"/>
      <c r="Q353"/>
      <c r="R353"/>
      <c r="S353"/>
      <c r="T353" s="172"/>
      <c r="U353"/>
      <c r="V353"/>
      <c r="W353"/>
      <c r="X353"/>
      <c r="Y353"/>
      <c r="Z353"/>
      <c r="AA353"/>
      <c r="AB353"/>
      <c r="AC353"/>
      <c r="AD353"/>
      <c r="AE353" s="172"/>
      <c r="AF353"/>
      <c r="AG353"/>
      <c r="AH353"/>
      <c r="AI353"/>
      <c r="AJ353"/>
      <c r="AK353" s="172"/>
      <c r="AL353" s="208"/>
      <c r="AM353"/>
      <c r="AN353" s="141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</row>
    <row r="354" spans="1:1003" x14ac:dyDescent="0.2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72"/>
      <c r="Q354"/>
      <c r="R354"/>
      <c r="S354"/>
      <c r="T354" s="172"/>
      <c r="U354"/>
      <c r="V354"/>
      <c r="W354"/>
      <c r="X354"/>
      <c r="Y354"/>
      <c r="Z354"/>
      <c r="AA354"/>
      <c r="AB354"/>
      <c r="AC354"/>
      <c r="AD354"/>
      <c r="AE354" s="172"/>
      <c r="AF354"/>
      <c r="AG354"/>
      <c r="AH354"/>
      <c r="AI354"/>
      <c r="AJ354"/>
      <c r="AK354" s="172"/>
      <c r="AL354" s="208"/>
      <c r="AM354"/>
      <c r="AN354" s="141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</row>
    <row r="355" spans="1:1003" x14ac:dyDescent="0.2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72"/>
      <c r="Q355"/>
      <c r="R355"/>
      <c r="S355"/>
      <c r="T355" s="172"/>
      <c r="U355"/>
      <c r="V355"/>
      <c r="W355"/>
      <c r="X355"/>
      <c r="Y355"/>
      <c r="Z355"/>
      <c r="AA355"/>
      <c r="AB355"/>
      <c r="AC355"/>
      <c r="AD355"/>
      <c r="AE355" s="172"/>
      <c r="AF355"/>
      <c r="AG355"/>
      <c r="AH355"/>
      <c r="AI355"/>
      <c r="AJ355"/>
      <c r="AK355" s="172"/>
      <c r="AL355" s="208"/>
      <c r="AM355"/>
      <c r="AN355" s="141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</row>
    <row r="356" spans="1:1003" x14ac:dyDescent="0.2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72"/>
      <c r="Q356"/>
      <c r="R356"/>
      <c r="S356"/>
      <c r="T356" s="172"/>
      <c r="U356"/>
      <c r="V356"/>
      <c r="W356"/>
      <c r="X356"/>
      <c r="Y356"/>
      <c r="Z356"/>
      <c r="AA356"/>
      <c r="AB356"/>
      <c r="AC356"/>
      <c r="AD356"/>
      <c r="AE356" s="172"/>
      <c r="AF356"/>
      <c r="AG356"/>
      <c r="AH356"/>
      <c r="AI356"/>
      <c r="AJ356"/>
      <c r="AK356" s="172"/>
      <c r="AL356" s="208"/>
      <c r="AM356"/>
      <c r="AN356" s="141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</row>
    <row r="357" spans="1:1003" x14ac:dyDescent="0.2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72"/>
      <c r="Q357"/>
      <c r="R357"/>
      <c r="S357"/>
      <c r="T357" s="172"/>
      <c r="U357"/>
      <c r="V357"/>
      <c r="W357"/>
      <c r="X357"/>
      <c r="Y357"/>
      <c r="Z357"/>
      <c r="AA357"/>
      <c r="AB357"/>
      <c r="AC357"/>
      <c r="AD357"/>
      <c r="AE357" s="172"/>
      <c r="AF357"/>
      <c r="AG357"/>
      <c r="AH357"/>
      <c r="AI357"/>
      <c r="AJ357"/>
      <c r="AK357" s="172"/>
      <c r="AL357" s="208"/>
      <c r="AM357"/>
      <c r="AN357" s="141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</row>
    <row r="358" spans="1:1003" x14ac:dyDescent="0.2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72"/>
      <c r="Q358"/>
      <c r="R358"/>
      <c r="S358"/>
      <c r="T358" s="172"/>
      <c r="U358"/>
      <c r="V358"/>
      <c r="W358"/>
      <c r="X358"/>
      <c r="Y358"/>
      <c r="Z358"/>
      <c r="AA358"/>
      <c r="AB358"/>
      <c r="AC358"/>
      <c r="AD358"/>
      <c r="AE358" s="172"/>
      <c r="AF358"/>
      <c r="AG358"/>
      <c r="AH358"/>
      <c r="AI358"/>
      <c r="AJ358"/>
      <c r="AK358" s="172"/>
      <c r="AL358" s="208"/>
      <c r="AM358"/>
      <c r="AN358" s="141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</row>
    <row r="359" spans="1:1003" x14ac:dyDescent="0.2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72"/>
      <c r="Q359"/>
      <c r="R359"/>
      <c r="S359"/>
      <c r="T359" s="172"/>
      <c r="U359"/>
      <c r="V359"/>
      <c r="W359"/>
      <c r="X359"/>
      <c r="Y359"/>
      <c r="Z359"/>
      <c r="AA359"/>
      <c r="AB359"/>
      <c r="AC359"/>
      <c r="AD359"/>
      <c r="AE359" s="172"/>
      <c r="AF359"/>
      <c r="AG359"/>
      <c r="AH359"/>
      <c r="AI359"/>
      <c r="AJ359"/>
      <c r="AK359" s="172"/>
      <c r="AL359" s="208"/>
      <c r="AM359"/>
      <c r="AN359" s="141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</row>
    <row r="360" spans="1:1003" x14ac:dyDescent="0.2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72"/>
      <c r="Q360"/>
      <c r="R360"/>
      <c r="S360"/>
      <c r="T360" s="172"/>
      <c r="U360"/>
      <c r="V360"/>
      <c r="W360"/>
      <c r="X360"/>
      <c r="Y360"/>
      <c r="Z360"/>
      <c r="AA360"/>
      <c r="AB360"/>
      <c r="AC360"/>
      <c r="AD360"/>
      <c r="AE360" s="172"/>
      <c r="AF360"/>
      <c r="AG360"/>
      <c r="AH360"/>
      <c r="AI360"/>
      <c r="AJ360"/>
      <c r="AK360" s="172"/>
      <c r="AL360" s="208"/>
      <c r="AM360"/>
      <c r="AN360" s="141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</row>
    <row r="361" spans="1:1003" x14ac:dyDescent="0.2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72"/>
      <c r="Q361"/>
      <c r="R361"/>
      <c r="S361"/>
      <c r="T361" s="172"/>
      <c r="U361"/>
      <c r="V361"/>
      <c r="W361"/>
      <c r="X361"/>
      <c r="Y361"/>
      <c r="Z361"/>
      <c r="AA361"/>
      <c r="AB361"/>
      <c r="AC361"/>
      <c r="AD361"/>
      <c r="AE361" s="172"/>
      <c r="AF361"/>
      <c r="AG361"/>
      <c r="AH361"/>
      <c r="AI361"/>
      <c r="AJ361"/>
      <c r="AK361" s="172"/>
      <c r="AL361" s="208"/>
      <c r="AM361"/>
      <c r="AN361" s="14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</row>
    <row r="362" spans="1:1003" x14ac:dyDescent="0.2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72"/>
      <c r="Q362"/>
      <c r="R362"/>
      <c r="S362"/>
      <c r="T362" s="172"/>
      <c r="U362"/>
      <c r="V362"/>
      <c r="W362"/>
      <c r="X362"/>
      <c r="Y362"/>
      <c r="Z362"/>
      <c r="AA362"/>
      <c r="AB362"/>
      <c r="AC362"/>
      <c r="AD362"/>
      <c r="AE362" s="172"/>
      <c r="AF362"/>
      <c r="AG362"/>
      <c r="AH362"/>
      <c r="AI362"/>
      <c r="AJ362"/>
      <c r="AK362" s="172"/>
      <c r="AL362" s="208"/>
      <c r="AM362"/>
      <c r="AN362" s="141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</row>
    <row r="363" spans="1:1003" x14ac:dyDescent="0.2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72"/>
      <c r="Q363"/>
      <c r="R363"/>
      <c r="S363"/>
      <c r="T363" s="172"/>
      <c r="U363"/>
      <c r="V363"/>
      <c r="W363"/>
      <c r="X363"/>
      <c r="Y363"/>
      <c r="Z363"/>
      <c r="AA363"/>
      <c r="AB363"/>
      <c r="AC363"/>
      <c r="AD363"/>
      <c r="AE363" s="172"/>
      <c r="AF363"/>
      <c r="AG363"/>
      <c r="AH363"/>
      <c r="AI363"/>
      <c r="AJ363"/>
      <c r="AK363" s="172"/>
      <c r="AL363" s="208"/>
      <c r="AM363"/>
      <c r="AN363" s="141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</row>
    <row r="364" spans="1:1003" x14ac:dyDescent="0.2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72"/>
      <c r="Q364"/>
      <c r="R364"/>
      <c r="S364"/>
      <c r="T364" s="172"/>
      <c r="U364"/>
      <c r="V364"/>
      <c r="W364"/>
      <c r="X364"/>
      <c r="Y364"/>
      <c r="Z364"/>
      <c r="AA364"/>
      <c r="AB364"/>
      <c r="AC364"/>
      <c r="AD364"/>
      <c r="AE364" s="172"/>
      <c r="AF364"/>
      <c r="AG364"/>
      <c r="AH364"/>
      <c r="AI364"/>
      <c r="AJ364"/>
      <c r="AK364" s="172"/>
      <c r="AL364" s="208"/>
      <c r="AM364"/>
      <c r="AN364" s="141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</row>
    <row r="365" spans="1:1003" x14ac:dyDescent="0.2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72"/>
      <c r="Q365"/>
      <c r="R365"/>
      <c r="S365"/>
      <c r="T365" s="172"/>
      <c r="U365"/>
      <c r="V365"/>
      <c r="W365"/>
      <c r="X365"/>
      <c r="Y365"/>
      <c r="Z365"/>
      <c r="AA365"/>
      <c r="AB365"/>
      <c r="AC365"/>
      <c r="AD365"/>
      <c r="AE365" s="172"/>
      <c r="AF365"/>
      <c r="AG365"/>
      <c r="AH365"/>
      <c r="AI365"/>
      <c r="AJ365"/>
      <c r="AK365" s="172"/>
      <c r="AL365" s="208"/>
      <c r="AM365"/>
      <c r="AN365" s="141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</row>
    <row r="366" spans="1:1003" x14ac:dyDescent="0.2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72"/>
      <c r="Q366"/>
      <c r="R366"/>
      <c r="S366"/>
      <c r="T366" s="172"/>
      <c r="U366"/>
      <c r="V366"/>
      <c r="W366"/>
      <c r="X366"/>
      <c r="Y366"/>
      <c r="Z366"/>
      <c r="AA366"/>
      <c r="AB366"/>
      <c r="AC366"/>
      <c r="AD366"/>
      <c r="AE366" s="172"/>
      <c r="AF366"/>
      <c r="AG366"/>
      <c r="AH366"/>
      <c r="AI366"/>
      <c r="AJ366"/>
      <c r="AK366" s="172"/>
      <c r="AL366" s="208"/>
      <c r="AM366"/>
      <c r="AN366" s="141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</row>
    <row r="367" spans="1:1003" x14ac:dyDescent="0.2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72"/>
      <c r="Q367"/>
      <c r="R367"/>
      <c r="S367"/>
      <c r="T367" s="172"/>
      <c r="U367"/>
      <c r="V367"/>
      <c r="W367"/>
      <c r="X367"/>
      <c r="Y367"/>
      <c r="Z367"/>
      <c r="AA367"/>
      <c r="AB367"/>
      <c r="AC367"/>
      <c r="AD367"/>
      <c r="AE367" s="172"/>
      <c r="AF367"/>
      <c r="AG367"/>
      <c r="AH367"/>
      <c r="AI367"/>
      <c r="AJ367"/>
      <c r="AK367" s="172"/>
      <c r="AL367" s="208"/>
      <c r="AM367"/>
      <c r="AN367" s="141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</row>
    <row r="368" spans="1:1003" x14ac:dyDescent="0.2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72"/>
      <c r="Q368"/>
      <c r="R368"/>
      <c r="S368"/>
      <c r="T368" s="172"/>
      <c r="U368"/>
      <c r="V368"/>
      <c r="W368"/>
      <c r="X368"/>
      <c r="Y368"/>
      <c r="Z368"/>
      <c r="AA368"/>
      <c r="AB368"/>
      <c r="AC368"/>
      <c r="AD368"/>
      <c r="AE368" s="172"/>
      <c r="AF368"/>
      <c r="AG368"/>
      <c r="AH368"/>
      <c r="AI368"/>
      <c r="AJ368"/>
      <c r="AK368" s="172"/>
      <c r="AL368" s="208"/>
      <c r="AM368"/>
      <c r="AN368" s="141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</row>
    <row r="369" spans="1:1003" x14ac:dyDescent="0.2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72"/>
      <c r="Q369"/>
      <c r="R369"/>
      <c r="S369"/>
      <c r="T369" s="172"/>
      <c r="U369"/>
      <c r="V369"/>
      <c r="W369"/>
      <c r="X369"/>
      <c r="Y369"/>
      <c r="Z369"/>
      <c r="AA369"/>
      <c r="AB369"/>
      <c r="AC369"/>
      <c r="AD369"/>
      <c r="AE369" s="172"/>
      <c r="AF369"/>
      <c r="AG369"/>
      <c r="AH369"/>
      <c r="AI369"/>
      <c r="AJ369"/>
      <c r="AK369" s="172"/>
      <c r="AL369" s="208"/>
      <c r="AM369"/>
      <c r="AN369" s="141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</row>
    <row r="370" spans="1:1003" x14ac:dyDescent="0.2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72"/>
      <c r="Q370"/>
      <c r="R370"/>
      <c r="S370"/>
      <c r="T370" s="172"/>
      <c r="U370"/>
      <c r="V370"/>
      <c r="W370"/>
      <c r="X370"/>
      <c r="Y370"/>
      <c r="Z370"/>
      <c r="AA370"/>
      <c r="AB370"/>
      <c r="AC370"/>
      <c r="AD370"/>
      <c r="AE370" s="172"/>
      <c r="AF370"/>
      <c r="AG370"/>
      <c r="AH370"/>
      <c r="AI370"/>
      <c r="AJ370"/>
      <c r="AK370" s="172"/>
      <c r="AL370" s="208"/>
      <c r="AM370"/>
      <c r="AN370" s="141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</row>
    <row r="371" spans="1:1003" x14ac:dyDescent="0.2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72"/>
      <c r="Q371"/>
      <c r="R371"/>
      <c r="S371"/>
      <c r="T371" s="172"/>
      <c r="U371"/>
      <c r="V371"/>
      <c r="W371"/>
      <c r="X371"/>
      <c r="Y371"/>
      <c r="Z371"/>
      <c r="AA371"/>
      <c r="AB371"/>
      <c r="AC371"/>
      <c r="AD371"/>
      <c r="AE371" s="172"/>
      <c r="AF371"/>
      <c r="AG371"/>
      <c r="AH371"/>
      <c r="AI371"/>
      <c r="AJ371"/>
      <c r="AK371" s="172"/>
      <c r="AL371" s="208"/>
      <c r="AM371"/>
      <c r="AN371" s="14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</row>
    <row r="372" spans="1:1003" x14ac:dyDescent="0.2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72"/>
      <c r="Q372"/>
      <c r="R372"/>
      <c r="S372"/>
      <c r="T372" s="172"/>
      <c r="U372"/>
      <c r="V372"/>
      <c r="W372"/>
      <c r="X372"/>
      <c r="Y372"/>
      <c r="Z372"/>
      <c r="AA372"/>
      <c r="AB372"/>
      <c r="AC372"/>
      <c r="AD372"/>
      <c r="AE372" s="172"/>
      <c r="AF372"/>
      <c r="AG372"/>
      <c r="AH372"/>
      <c r="AI372"/>
      <c r="AJ372"/>
      <c r="AK372" s="172"/>
      <c r="AL372" s="208"/>
      <c r="AM372"/>
      <c r="AN372" s="141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</row>
    <row r="373" spans="1:1003" x14ac:dyDescent="0.2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72"/>
      <c r="Q373"/>
      <c r="R373"/>
      <c r="S373"/>
      <c r="T373" s="172"/>
      <c r="U373"/>
      <c r="V373"/>
      <c r="W373"/>
      <c r="X373"/>
      <c r="Y373"/>
      <c r="Z373"/>
      <c r="AA373"/>
      <c r="AB373"/>
      <c r="AC373"/>
      <c r="AD373"/>
      <c r="AE373" s="172"/>
      <c r="AF373"/>
      <c r="AG373"/>
      <c r="AH373"/>
      <c r="AI373"/>
      <c r="AJ373"/>
      <c r="AK373" s="172"/>
      <c r="AL373" s="208"/>
      <c r="AM373"/>
      <c r="AN373" s="141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</row>
    <row r="374" spans="1:1003" x14ac:dyDescent="0.2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72"/>
      <c r="Q374"/>
      <c r="R374"/>
      <c r="S374"/>
      <c r="T374" s="172"/>
      <c r="U374"/>
      <c r="V374"/>
      <c r="W374"/>
      <c r="X374"/>
      <c r="Y374"/>
      <c r="Z374"/>
      <c r="AA374"/>
      <c r="AB374"/>
      <c r="AC374"/>
      <c r="AD374"/>
      <c r="AE374" s="172"/>
      <c r="AF374"/>
      <c r="AG374"/>
      <c r="AH374"/>
      <c r="AI374"/>
      <c r="AJ374"/>
      <c r="AK374" s="172"/>
      <c r="AL374" s="208"/>
      <c r="AM374"/>
      <c r="AN374" s="141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</row>
    <row r="375" spans="1:1003" x14ac:dyDescent="0.2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72"/>
      <c r="Q375"/>
      <c r="R375"/>
      <c r="S375"/>
      <c r="T375" s="172"/>
      <c r="U375"/>
      <c r="V375"/>
      <c r="W375"/>
      <c r="X375"/>
      <c r="Y375"/>
      <c r="Z375"/>
      <c r="AA375"/>
      <c r="AB375"/>
      <c r="AC375"/>
      <c r="AD375"/>
      <c r="AE375" s="172"/>
      <c r="AF375"/>
      <c r="AG375"/>
      <c r="AH375"/>
      <c r="AI375"/>
      <c r="AJ375"/>
      <c r="AK375" s="172"/>
      <c r="AL375" s="208"/>
      <c r="AM375"/>
      <c r="AN375" s="141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</row>
    <row r="376" spans="1:1003" x14ac:dyDescent="0.2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72"/>
      <c r="Q376"/>
      <c r="R376"/>
      <c r="S376"/>
      <c r="T376" s="172"/>
      <c r="U376"/>
      <c r="V376"/>
      <c r="W376"/>
      <c r="X376"/>
      <c r="Y376"/>
      <c r="Z376"/>
      <c r="AA376"/>
      <c r="AB376"/>
      <c r="AC376"/>
      <c r="AD376"/>
      <c r="AE376" s="172"/>
      <c r="AF376"/>
      <c r="AG376"/>
      <c r="AH376"/>
      <c r="AI376"/>
      <c r="AJ376"/>
      <c r="AK376" s="172"/>
      <c r="AL376" s="208"/>
      <c r="AM376"/>
      <c r="AN376" s="141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</row>
    <row r="377" spans="1:1003" x14ac:dyDescent="0.2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72"/>
      <c r="Q377"/>
      <c r="R377"/>
      <c r="S377"/>
      <c r="T377" s="172"/>
      <c r="U377"/>
      <c r="V377"/>
      <c r="W377"/>
      <c r="X377"/>
      <c r="Y377"/>
      <c r="Z377"/>
      <c r="AA377"/>
      <c r="AB377"/>
      <c r="AC377"/>
      <c r="AD377"/>
      <c r="AE377" s="172"/>
      <c r="AF377"/>
      <c r="AG377"/>
      <c r="AH377"/>
      <c r="AI377"/>
      <c r="AJ377"/>
      <c r="AK377" s="172"/>
      <c r="AL377" s="208"/>
      <c r="AM377"/>
      <c r="AN377" s="141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</row>
    <row r="378" spans="1:1003" x14ac:dyDescent="0.2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72"/>
      <c r="Q378"/>
      <c r="R378"/>
      <c r="S378"/>
      <c r="T378" s="172"/>
      <c r="U378"/>
      <c r="V378"/>
      <c r="W378"/>
      <c r="X378"/>
      <c r="Y378"/>
      <c r="Z378"/>
      <c r="AA378"/>
      <c r="AB378"/>
      <c r="AC378"/>
      <c r="AD378"/>
      <c r="AE378" s="172"/>
      <c r="AF378"/>
      <c r="AG378"/>
      <c r="AH378"/>
      <c r="AI378"/>
      <c r="AJ378"/>
      <c r="AK378" s="172"/>
      <c r="AL378" s="208"/>
      <c r="AM378"/>
      <c r="AN378" s="141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</row>
    <row r="379" spans="1:1003" x14ac:dyDescent="0.2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72"/>
      <c r="Q379"/>
      <c r="R379"/>
      <c r="S379"/>
      <c r="T379" s="172"/>
      <c r="U379"/>
      <c r="V379"/>
      <c r="W379"/>
      <c r="X379"/>
      <c r="Y379"/>
      <c r="Z379"/>
      <c r="AA379"/>
      <c r="AB379"/>
      <c r="AC379"/>
      <c r="AD379"/>
      <c r="AE379" s="172"/>
      <c r="AF379"/>
      <c r="AG379"/>
      <c r="AH379"/>
      <c r="AI379"/>
      <c r="AJ379"/>
      <c r="AK379" s="172"/>
      <c r="AL379" s="208"/>
      <c r="AM379"/>
      <c r="AN379" s="141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</row>
    <row r="380" spans="1:1003" x14ac:dyDescent="0.2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72"/>
      <c r="Q380"/>
      <c r="R380"/>
      <c r="S380"/>
      <c r="T380" s="172"/>
      <c r="U380"/>
      <c r="V380"/>
      <c r="W380"/>
      <c r="X380"/>
      <c r="Y380"/>
      <c r="Z380"/>
      <c r="AA380"/>
      <c r="AB380"/>
      <c r="AC380"/>
      <c r="AD380"/>
      <c r="AE380" s="172"/>
      <c r="AF380"/>
      <c r="AG380"/>
      <c r="AH380"/>
      <c r="AI380"/>
      <c r="AJ380"/>
      <c r="AK380" s="172"/>
      <c r="AL380" s="208"/>
      <c r="AM380"/>
      <c r="AN380" s="141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</row>
    <row r="381" spans="1:1003" x14ac:dyDescent="0.2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72"/>
      <c r="Q381"/>
      <c r="R381"/>
      <c r="S381"/>
      <c r="T381" s="172"/>
      <c r="U381"/>
      <c r="V381"/>
      <c r="W381"/>
      <c r="X381"/>
      <c r="Y381"/>
      <c r="Z381"/>
      <c r="AA381"/>
      <c r="AB381"/>
      <c r="AC381"/>
      <c r="AD381"/>
      <c r="AE381" s="172"/>
      <c r="AF381"/>
      <c r="AG381"/>
      <c r="AH381"/>
      <c r="AI381"/>
      <c r="AJ381"/>
      <c r="AK381" s="172"/>
      <c r="AL381" s="208"/>
      <c r="AM381"/>
      <c r="AN381" s="14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</row>
    <row r="382" spans="1:1003" x14ac:dyDescent="0.2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72"/>
      <c r="Q382"/>
      <c r="R382"/>
      <c r="S382"/>
      <c r="T382" s="172"/>
      <c r="U382"/>
      <c r="V382"/>
      <c r="W382"/>
      <c r="X382"/>
      <c r="Y382"/>
      <c r="Z382"/>
      <c r="AA382"/>
      <c r="AB382"/>
      <c r="AC382"/>
      <c r="AD382"/>
      <c r="AE382" s="172"/>
      <c r="AF382"/>
      <c r="AG382"/>
      <c r="AH382"/>
      <c r="AI382"/>
      <c r="AJ382"/>
      <c r="AK382" s="172"/>
      <c r="AL382" s="208"/>
      <c r="AM382"/>
      <c r="AN382" s="141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</row>
    <row r="383" spans="1:1003" x14ac:dyDescent="0.2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72"/>
      <c r="Q383"/>
      <c r="R383"/>
      <c r="S383"/>
      <c r="T383" s="172"/>
      <c r="U383"/>
      <c r="V383"/>
      <c r="W383"/>
      <c r="X383"/>
      <c r="Y383"/>
      <c r="Z383"/>
      <c r="AA383"/>
      <c r="AB383"/>
      <c r="AC383"/>
      <c r="AD383"/>
      <c r="AE383" s="172"/>
      <c r="AF383"/>
      <c r="AG383"/>
      <c r="AH383"/>
      <c r="AI383"/>
      <c r="AJ383"/>
      <c r="AK383" s="172"/>
      <c r="AL383" s="208"/>
      <c r="AM383"/>
      <c r="AN383" s="141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</row>
    <row r="384" spans="1:1003" x14ac:dyDescent="0.2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72"/>
      <c r="Q384"/>
      <c r="R384"/>
      <c r="S384"/>
      <c r="T384" s="172"/>
      <c r="U384"/>
      <c r="V384"/>
      <c r="W384"/>
      <c r="X384"/>
      <c r="Y384"/>
      <c r="Z384"/>
      <c r="AA384"/>
      <c r="AB384"/>
      <c r="AC384"/>
      <c r="AD384"/>
      <c r="AE384" s="172"/>
      <c r="AF384"/>
      <c r="AG384"/>
      <c r="AH384"/>
      <c r="AI384"/>
      <c r="AJ384"/>
      <c r="AK384" s="172"/>
      <c r="AL384" s="208"/>
      <c r="AM384"/>
      <c r="AN384" s="141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</row>
    <row r="385" spans="1:1003" x14ac:dyDescent="0.2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72"/>
      <c r="Q385"/>
      <c r="R385"/>
      <c r="S385"/>
      <c r="T385" s="172"/>
      <c r="U385"/>
      <c r="V385"/>
      <c r="W385"/>
      <c r="X385"/>
      <c r="Y385"/>
      <c r="Z385"/>
      <c r="AA385"/>
      <c r="AB385"/>
      <c r="AC385"/>
      <c r="AD385"/>
      <c r="AE385" s="172"/>
      <c r="AF385"/>
      <c r="AG385"/>
      <c r="AH385"/>
      <c r="AI385"/>
      <c r="AJ385"/>
      <c r="AK385" s="172"/>
      <c r="AL385" s="208"/>
      <c r="AM385"/>
      <c r="AN385" s="141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</row>
    <row r="386" spans="1:1003" x14ac:dyDescent="0.2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72"/>
      <c r="Q386"/>
      <c r="R386"/>
      <c r="S386"/>
      <c r="T386" s="172"/>
      <c r="U386"/>
      <c r="V386"/>
      <c r="W386"/>
      <c r="X386"/>
      <c r="Y386"/>
      <c r="Z386"/>
      <c r="AA386"/>
      <c r="AB386"/>
      <c r="AC386"/>
      <c r="AD386"/>
      <c r="AE386" s="172"/>
      <c r="AF386"/>
      <c r="AG386"/>
      <c r="AH386"/>
      <c r="AI386"/>
      <c r="AJ386"/>
      <c r="AK386" s="172"/>
      <c r="AL386" s="208"/>
      <c r="AM386"/>
      <c r="AN386" s="141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</row>
    <row r="387" spans="1:1003" x14ac:dyDescent="0.2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72"/>
      <c r="Q387"/>
      <c r="R387"/>
      <c r="S387"/>
      <c r="T387" s="172"/>
      <c r="U387"/>
      <c r="V387"/>
      <c r="W387"/>
      <c r="X387"/>
      <c r="Y387"/>
      <c r="Z387"/>
      <c r="AA387"/>
      <c r="AB387"/>
      <c r="AC387"/>
      <c r="AD387"/>
      <c r="AE387" s="172"/>
      <c r="AF387"/>
      <c r="AG387"/>
      <c r="AH387"/>
      <c r="AI387"/>
      <c r="AJ387"/>
      <c r="AK387" s="172"/>
      <c r="AL387" s="208"/>
      <c r="AM387"/>
      <c r="AN387" s="141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</row>
    <row r="388" spans="1:1003" x14ac:dyDescent="0.2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72"/>
      <c r="Q388"/>
      <c r="R388"/>
      <c r="S388"/>
      <c r="T388" s="172"/>
      <c r="U388"/>
      <c r="V388"/>
      <c r="W388"/>
      <c r="X388"/>
      <c r="Y388"/>
      <c r="Z388"/>
      <c r="AA388"/>
      <c r="AB388"/>
      <c r="AC388"/>
      <c r="AD388"/>
      <c r="AE388" s="172"/>
      <c r="AF388"/>
      <c r="AG388"/>
      <c r="AH388"/>
      <c r="AI388"/>
      <c r="AJ388"/>
      <c r="AK388" s="172"/>
      <c r="AL388" s="208"/>
      <c r="AM388"/>
      <c r="AN388" s="141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</row>
    <row r="389" spans="1:1003" x14ac:dyDescent="0.2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72"/>
      <c r="Q389"/>
      <c r="R389"/>
      <c r="S389"/>
      <c r="T389" s="172"/>
      <c r="U389"/>
      <c r="V389"/>
      <c r="W389"/>
      <c r="X389"/>
      <c r="Y389"/>
      <c r="Z389"/>
      <c r="AA389"/>
      <c r="AB389"/>
      <c r="AC389"/>
      <c r="AD389"/>
      <c r="AE389" s="172"/>
      <c r="AF389"/>
      <c r="AG389"/>
      <c r="AH389"/>
      <c r="AI389"/>
      <c r="AJ389"/>
      <c r="AK389" s="172"/>
      <c r="AL389" s="208"/>
      <c r="AM389"/>
      <c r="AN389" s="141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</row>
    <row r="390" spans="1:1003" x14ac:dyDescent="0.2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72"/>
      <c r="Q390"/>
      <c r="R390"/>
      <c r="S390"/>
      <c r="T390" s="172"/>
      <c r="U390"/>
      <c r="V390"/>
      <c r="W390"/>
      <c r="X390"/>
      <c r="Y390"/>
      <c r="Z390"/>
      <c r="AA390"/>
      <c r="AB390"/>
      <c r="AC390"/>
      <c r="AD390"/>
      <c r="AE390" s="172"/>
      <c r="AF390"/>
      <c r="AG390"/>
      <c r="AH390"/>
      <c r="AI390"/>
      <c r="AJ390"/>
      <c r="AK390" s="172"/>
      <c r="AL390" s="208"/>
      <c r="AM390"/>
      <c r="AN390" s="141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</row>
    <row r="391" spans="1:1003" x14ac:dyDescent="0.2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72"/>
      <c r="Q391"/>
      <c r="R391"/>
      <c r="S391"/>
      <c r="T391" s="172"/>
      <c r="U391"/>
      <c r="V391"/>
      <c r="W391"/>
      <c r="X391"/>
      <c r="Y391"/>
      <c r="Z391"/>
      <c r="AA391"/>
      <c r="AB391"/>
      <c r="AC391"/>
      <c r="AD391"/>
      <c r="AE391" s="172"/>
      <c r="AF391"/>
      <c r="AG391"/>
      <c r="AH391"/>
      <c r="AI391"/>
      <c r="AJ391"/>
      <c r="AK391" s="172"/>
      <c r="AL391" s="208"/>
      <c r="AM391"/>
      <c r="AN391" s="14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</row>
    <row r="392" spans="1:1003" x14ac:dyDescent="0.2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72"/>
      <c r="Q392"/>
      <c r="R392"/>
      <c r="S392"/>
      <c r="T392" s="172"/>
      <c r="U392"/>
      <c r="V392"/>
      <c r="W392"/>
      <c r="X392"/>
      <c r="Y392"/>
      <c r="Z392"/>
      <c r="AA392"/>
      <c r="AB392"/>
      <c r="AC392"/>
      <c r="AD392"/>
      <c r="AE392" s="172"/>
      <c r="AF392"/>
      <c r="AG392"/>
      <c r="AH392"/>
      <c r="AI392"/>
      <c r="AJ392"/>
      <c r="AK392" s="172"/>
      <c r="AL392" s="208"/>
      <c r="AM392"/>
      <c r="AN392" s="141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</row>
    <row r="393" spans="1:1003" x14ac:dyDescent="0.2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72"/>
      <c r="Q393"/>
      <c r="R393"/>
      <c r="S393"/>
      <c r="T393" s="172"/>
      <c r="U393"/>
      <c r="V393"/>
      <c r="W393"/>
      <c r="X393"/>
      <c r="Y393"/>
      <c r="Z393"/>
      <c r="AA393"/>
      <c r="AB393"/>
      <c r="AC393"/>
      <c r="AD393"/>
      <c r="AE393" s="172"/>
      <c r="AF393"/>
      <c r="AG393"/>
      <c r="AH393"/>
      <c r="AI393"/>
      <c r="AJ393"/>
      <c r="AK393" s="172"/>
      <c r="AL393" s="208"/>
      <c r="AM393"/>
      <c r="AN393" s="141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</row>
    <row r="394" spans="1:1003" x14ac:dyDescent="0.2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72"/>
      <c r="Q394"/>
      <c r="R394"/>
      <c r="S394"/>
      <c r="T394" s="172"/>
      <c r="U394"/>
      <c r="V394"/>
      <c r="W394"/>
      <c r="X394"/>
      <c r="Y394"/>
      <c r="Z394"/>
      <c r="AA394"/>
      <c r="AB394"/>
      <c r="AC394"/>
      <c r="AD394"/>
      <c r="AE394" s="172"/>
      <c r="AF394"/>
      <c r="AG394"/>
      <c r="AH394"/>
      <c r="AI394"/>
      <c r="AJ394"/>
      <c r="AK394" s="172"/>
      <c r="AL394" s="208"/>
      <c r="AM394"/>
      <c r="AN394" s="141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</row>
    <row r="395" spans="1:1003" x14ac:dyDescent="0.2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72"/>
      <c r="Q395"/>
      <c r="R395"/>
      <c r="S395"/>
      <c r="T395" s="172"/>
      <c r="U395"/>
      <c r="V395"/>
      <c r="W395"/>
      <c r="X395"/>
      <c r="Y395"/>
      <c r="Z395"/>
      <c r="AA395"/>
      <c r="AB395"/>
      <c r="AC395"/>
      <c r="AD395"/>
      <c r="AE395" s="172"/>
      <c r="AF395"/>
      <c r="AG395"/>
      <c r="AH395"/>
      <c r="AI395"/>
      <c r="AJ395"/>
      <c r="AK395" s="172"/>
      <c r="AL395" s="208"/>
      <c r="AM395"/>
      <c r="AN395" s="141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</row>
    <row r="396" spans="1:1003" x14ac:dyDescent="0.2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72"/>
      <c r="Q396"/>
      <c r="R396"/>
      <c r="S396"/>
      <c r="T396" s="172"/>
      <c r="U396"/>
      <c r="V396"/>
      <c r="W396"/>
      <c r="X396"/>
      <c r="Y396"/>
      <c r="Z396"/>
      <c r="AA396"/>
      <c r="AB396"/>
      <c r="AC396"/>
      <c r="AD396"/>
      <c r="AE396" s="172"/>
      <c r="AF396"/>
      <c r="AG396"/>
      <c r="AH396"/>
      <c r="AI396"/>
      <c r="AJ396"/>
      <c r="AK396" s="172"/>
      <c r="AL396" s="208"/>
      <c r="AM396"/>
      <c r="AN396" s="141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</row>
    <row r="397" spans="1:1003" x14ac:dyDescent="0.2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72"/>
      <c r="Q397"/>
      <c r="R397"/>
      <c r="S397"/>
      <c r="T397" s="172"/>
      <c r="U397"/>
      <c r="V397"/>
      <c r="W397"/>
      <c r="X397"/>
      <c r="Y397"/>
      <c r="Z397"/>
      <c r="AA397"/>
      <c r="AB397"/>
      <c r="AC397"/>
      <c r="AD397"/>
      <c r="AE397" s="172"/>
      <c r="AF397"/>
      <c r="AG397"/>
      <c r="AH397"/>
      <c r="AI397"/>
      <c r="AJ397"/>
      <c r="AK397" s="172"/>
      <c r="AL397" s="208"/>
      <c r="AM397"/>
      <c r="AN397" s="141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</row>
    <row r="398" spans="1:1003" x14ac:dyDescent="0.2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72"/>
      <c r="Q398"/>
      <c r="R398"/>
      <c r="S398"/>
      <c r="T398" s="172"/>
      <c r="U398"/>
      <c r="V398"/>
      <c r="W398"/>
      <c r="X398"/>
      <c r="Y398"/>
      <c r="Z398"/>
      <c r="AA398"/>
      <c r="AB398"/>
      <c r="AC398"/>
      <c r="AD398"/>
      <c r="AE398" s="172"/>
      <c r="AF398"/>
      <c r="AG398"/>
      <c r="AH398"/>
      <c r="AI398"/>
      <c r="AJ398"/>
      <c r="AK398" s="172"/>
      <c r="AL398" s="208"/>
      <c r="AM398"/>
      <c r="AN398" s="141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</row>
    <row r="399" spans="1:1003" x14ac:dyDescent="0.2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72"/>
      <c r="Q399"/>
      <c r="R399"/>
      <c r="S399"/>
      <c r="T399" s="172"/>
      <c r="U399"/>
      <c r="V399"/>
      <c r="W399"/>
      <c r="X399"/>
      <c r="Y399"/>
      <c r="Z399"/>
      <c r="AA399"/>
      <c r="AB399"/>
      <c r="AC399"/>
      <c r="AD399"/>
      <c r="AE399" s="172"/>
      <c r="AF399"/>
      <c r="AG399"/>
      <c r="AH399"/>
      <c r="AI399"/>
      <c r="AJ399"/>
      <c r="AK399" s="172"/>
      <c r="AL399" s="208"/>
      <c r="AM399"/>
      <c r="AN399" s="141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</row>
    <row r="400" spans="1:1003" x14ac:dyDescent="0.2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72"/>
      <c r="Q400"/>
      <c r="R400"/>
      <c r="S400"/>
      <c r="T400" s="172"/>
      <c r="U400"/>
      <c r="V400"/>
      <c r="W400"/>
      <c r="X400"/>
      <c r="Y400"/>
      <c r="Z400"/>
      <c r="AA400"/>
      <c r="AB400"/>
      <c r="AC400"/>
      <c r="AD400"/>
      <c r="AE400" s="172"/>
      <c r="AF400"/>
      <c r="AG400"/>
      <c r="AH400"/>
      <c r="AI400"/>
      <c r="AJ400"/>
      <c r="AK400" s="172"/>
      <c r="AL400" s="208"/>
      <c r="AM400"/>
      <c r="AN400" s="141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</row>
    <row r="401" spans="1:1003" x14ac:dyDescent="0.2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72"/>
      <c r="Q401"/>
      <c r="R401"/>
      <c r="S401"/>
      <c r="T401" s="172"/>
      <c r="U401"/>
      <c r="V401"/>
      <c r="W401"/>
      <c r="X401"/>
      <c r="Y401"/>
      <c r="Z401"/>
      <c r="AA401"/>
      <c r="AB401"/>
      <c r="AC401"/>
      <c r="AD401"/>
      <c r="AE401" s="172"/>
      <c r="AF401"/>
      <c r="AG401"/>
      <c r="AH401"/>
      <c r="AI401"/>
      <c r="AJ401"/>
      <c r="AK401" s="172"/>
      <c r="AL401" s="208"/>
      <c r="AM401"/>
      <c r="AN401" s="14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</row>
    <row r="402" spans="1:1003" x14ac:dyDescent="0.2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72"/>
      <c r="Q402"/>
      <c r="R402"/>
      <c r="S402"/>
      <c r="T402" s="172"/>
      <c r="U402"/>
      <c r="V402"/>
      <c r="W402"/>
      <c r="X402"/>
      <c r="Y402"/>
      <c r="Z402"/>
      <c r="AA402"/>
      <c r="AB402"/>
      <c r="AC402"/>
      <c r="AD402"/>
      <c r="AE402" s="172"/>
      <c r="AF402"/>
      <c r="AG402"/>
      <c r="AH402"/>
      <c r="AI402"/>
      <c r="AJ402"/>
      <c r="AK402" s="172"/>
      <c r="AL402" s="208"/>
      <c r="AM402"/>
      <c r="AN402" s="141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</row>
    <row r="403" spans="1:1003" x14ac:dyDescent="0.2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72"/>
      <c r="Q403"/>
      <c r="R403"/>
      <c r="S403"/>
      <c r="T403" s="172"/>
      <c r="U403"/>
      <c r="V403"/>
      <c r="W403"/>
      <c r="X403"/>
      <c r="Y403"/>
      <c r="Z403"/>
      <c r="AA403"/>
      <c r="AB403"/>
      <c r="AC403"/>
      <c r="AD403"/>
      <c r="AE403" s="172"/>
      <c r="AF403"/>
      <c r="AG403"/>
      <c r="AH403"/>
      <c r="AI403"/>
      <c r="AJ403"/>
      <c r="AK403" s="172"/>
      <c r="AL403" s="208"/>
      <c r="AM403"/>
      <c r="AN403" s="141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</row>
    <row r="404" spans="1:1003" x14ac:dyDescent="0.2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72"/>
      <c r="Q404"/>
      <c r="R404"/>
      <c r="S404"/>
      <c r="T404" s="172"/>
      <c r="U404"/>
      <c r="V404"/>
      <c r="W404"/>
      <c r="X404"/>
      <c r="Y404"/>
      <c r="Z404"/>
      <c r="AA404"/>
      <c r="AB404"/>
      <c r="AC404"/>
      <c r="AD404"/>
      <c r="AE404" s="172"/>
      <c r="AF404"/>
      <c r="AG404"/>
      <c r="AH404"/>
      <c r="AI404"/>
      <c r="AJ404"/>
      <c r="AK404" s="172"/>
      <c r="AL404" s="208"/>
      <c r="AM404"/>
      <c r="AN404" s="141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</row>
    <row r="405" spans="1:1003" x14ac:dyDescent="0.2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72"/>
      <c r="Q405"/>
      <c r="R405"/>
      <c r="S405"/>
      <c r="T405" s="172"/>
      <c r="U405"/>
      <c r="V405"/>
      <c r="W405"/>
      <c r="X405"/>
      <c r="Y405"/>
      <c r="Z405"/>
      <c r="AA405"/>
      <c r="AB405"/>
      <c r="AC405"/>
      <c r="AD405"/>
      <c r="AE405" s="172"/>
      <c r="AF405"/>
      <c r="AG405"/>
      <c r="AH405"/>
      <c r="AI405"/>
      <c r="AJ405"/>
      <c r="AK405" s="172"/>
      <c r="AL405" s="208"/>
      <c r="AM405"/>
      <c r="AN405" s="141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</row>
    <row r="406" spans="1:1003" x14ac:dyDescent="0.2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72"/>
      <c r="Q406"/>
      <c r="R406"/>
      <c r="S406"/>
      <c r="T406" s="172"/>
      <c r="U406"/>
      <c r="V406"/>
      <c r="W406"/>
      <c r="X406"/>
      <c r="Y406"/>
      <c r="Z406"/>
      <c r="AA406"/>
      <c r="AB406"/>
      <c r="AC406"/>
      <c r="AD406"/>
      <c r="AE406" s="172"/>
      <c r="AF406"/>
      <c r="AG406"/>
      <c r="AH406"/>
      <c r="AI406"/>
      <c r="AJ406"/>
      <c r="AK406" s="172"/>
      <c r="AL406" s="208"/>
      <c r="AM406"/>
      <c r="AN406" s="141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</row>
    <row r="407" spans="1:1003" x14ac:dyDescent="0.2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72"/>
      <c r="Q407"/>
      <c r="R407"/>
      <c r="S407"/>
      <c r="T407" s="172"/>
      <c r="U407"/>
      <c r="V407"/>
      <c r="W407"/>
      <c r="X407"/>
      <c r="Y407"/>
      <c r="Z407"/>
      <c r="AA407"/>
      <c r="AB407"/>
      <c r="AC407"/>
      <c r="AD407"/>
      <c r="AE407" s="172"/>
      <c r="AF407"/>
      <c r="AG407"/>
      <c r="AH407"/>
      <c r="AI407"/>
      <c r="AJ407"/>
      <c r="AK407" s="172"/>
      <c r="AL407" s="208"/>
      <c r="AM407"/>
      <c r="AN407" s="141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</row>
    <row r="408" spans="1:1003" x14ac:dyDescent="0.2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72"/>
      <c r="Q408"/>
      <c r="R408"/>
      <c r="S408"/>
      <c r="T408" s="172"/>
      <c r="U408"/>
      <c r="V408"/>
      <c r="W408"/>
      <c r="X408"/>
      <c r="Y408"/>
      <c r="Z408"/>
      <c r="AA408"/>
      <c r="AB408"/>
      <c r="AC408"/>
      <c r="AD408"/>
      <c r="AE408" s="172"/>
      <c r="AF408"/>
      <c r="AG408"/>
      <c r="AH408"/>
      <c r="AI408"/>
      <c r="AJ408"/>
      <c r="AK408" s="172"/>
      <c r="AL408" s="208"/>
      <c r="AM408"/>
      <c r="AN408" s="141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</row>
    <row r="409" spans="1:1003" x14ac:dyDescent="0.2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72"/>
      <c r="Q409"/>
      <c r="R409"/>
      <c r="S409"/>
      <c r="T409" s="172"/>
      <c r="U409"/>
      <c r="V409"/>
      <c r="W409"/>
      <c r="X409"/>
      <c r="Y409"/>
      <c r="Z409"/>
      <c r="AA409"/>
      <c r="AB409"/>
      <c r="AC409"/>
      <c r="AD409"/>
      <c r="AE409" s="172"/>
      <c r="AF409"/>
      <c r="AG409"/>
      <c r="AH409"/>
      <c r="AI409"/>
      <c r="AJ409"/>
      <c r="AK409" s="172"/>
      <c r="AL409" s="208"/>
      <c r="AM409"/>
      <c r="AN409" s="141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</row>
    <row r="410" spans="1:1003" x14ac:dyDescent="0.2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72"/>
      <c r="Q410"/>
      <c r="R410"/>
      <c r="S410"/>
      <c r="T410" s="172"/>
      <c r="U410"/>
      <c r="V410"/>
      <c r="W410"/>
      <c r="X410"/>
      <c r="Y410"/>
      <c r="Z410"/>
      <c r="AA410"/>
      <c r="AB410"/>
      <c r="AC410"/>
      <c r="AD410"/>
      <c r="AE410" s="172"/>
      <c r="AF410"/>
      <c r="AG410"/>
      <c r="AH410"/>
      <c r="AI410"/>
      <c r="AJ410"/>
      <c r="AK410" s="172"/>
      <c r="AL410" s="208"/>
      <c r="AM410"/>
      <c r="AN410" s="141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</row>
    <row r="411" spans="1:1003" x14ac:dyDescent="0.2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72"/>
      <c r="Q411"/>
      <c r="R411"/>
      <c r="S411"/>
      <c r="T411" s="172"/>
      <c r="U411"/>
      <c r="V411"/>
      <c r="W411"/>
      <c r="X411"/>
      <c r="Y411"/>
      <c r="Z411"/>
      <c r="AA411"/>
      <c r="AB411"/>
      <c r="AC411"/>
      <c r="AD411"/>
      <c r="AE411" s="172"/>
      <c r="AF411"/>
      <c r="AG411"/>
      <c r="AH411"/>
      <c r="AI411"/>
      <c r="AJ411"/>
      <c r="AK411" s="172"/>
      <c r="AL411" s="208"/>
      <c r="AM411"/>
      <c r="AN411" s="14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</row>
    <row r="412" spans="1:1003" x14ac:dyDescent="0.2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72"/>
      <c r="Q412"/>
      <c r="R412"/>
      <c r="S412"/>
      <c r="T412" s="172"/>
      <c r="U412"/>
      <c r="V412"/>
      <c r="W412"/>
      <c r="X412"/>
      <c r="Y412"/>
      <c r="Z412"/>
      <c r="AA412"/>
      <c r="AB412"/>
      <c r="AC412"/>
      <c r="AD412"/>
      <c r="AE412" s="172"/>
      <c r="AF412"/>
      <c r="AG412"/>
      <c r="AH412"/>
      <c r="AI412"/>
      <c r="AJ412"/>
      <c r="AK412" s="172"/>
      <c r="AL412" s="208"/>
      <c r="AM412"/>
      <c r="AN412" s="141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</row>
    <row r="413" spans="1:1003" x14ac:dyDescent="0.2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72"/>
      <c r="Q413"/>
      <c r="R413"/>
      <c r="S413"/>
      <c r="T413" s="172"/>
      <c r="U413"/>
      <c r="V413"/>
      <c r="W413"/>
      <c r="X413"/>
      <c r="Y413"/>
      <c r="Z413"/>
      <c r="AA413"/>
      <c r="AB413"/>
      <c r="AC413"/>
      <c r="AD413"/>
      <c r="AE413" s="172"/>
      <c r="AF413"/>
      <c r="AG413"/>
      <c r="AH413"/>
      <c r="AI413"/>
      <c r="AJ413"/>
      <c r="AK413" s="172"/>
      <c r="AL413" s="208"/>
      <c r="AM413"/>
      <c r="AN413" s="141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</row>
    <row r="414" spans="1:1003" x14ac:dyDescent="0.2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72"/>
      <c r="Q414"/>
      <c r="R414"/>
      <c r="S414"/>
      <c r="T414" s="172"/>
      <c r="U414"/>
      <c r="V414"/>
      <c r="W414"/>
      <c r="X414"/>
      <c r="Y414"/>
      <c r="Z414"/>
      <c r="AA414"/>
      <c r="AB414"/>
      <c r="AC414"/>
      <c r="AD414"/>
      <c r="AE414" s="172"/>
      <c r="AF414"/>
      <c r="AG414"/>
      <c r="AH414"/>
      <c r="AI414"/>
      <c r="AJ414"/>
      <c r="AK414" s="172"/>
      <c r="AL414" s="208"/>
      <c r="AM414"/>
      <c r="AN414" s="141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</row>
    <row r="415" spans="1:1003" x14ac:dyDescent="0.2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72"/>
      <c r="Q415"/>
      <c r="R415"/>
      <c r="S415"/>
      <c r="T415" s="172"/>
      <c r="U415"/>
      <c r="V415"/>
      <c r="W415"/>
      <c r="X415"/>
      <c r="Y415"/>
      <c r="Z415"/>
      <c r="AA415"/>
      <c r="AB415"/>
      <c r="AC415"/>
      <c r="AD415"/>
      <c r="AE415" s="172"/>
      <c r="AF415"/>
      <c r="AG415"/>
      <c r="AH415"/>
      <c r="AI415"/>
      <c r="AJ415"/>
      <c r="AK415" s="172"/>
      <c r="AL415" s="208"/>
      <c r="AM415"/>
      <c r="AN415" s="141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</row>
    <row r="416" spans="1:1003" x14ac:dyDescent="0.2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72"/>
      <c r="Q416"/>
      <c r="R416"/>
      <c r="S416"/>
      <c r="T416" s="172"/>
      <c r="U416"/>
      <c r="V416"/>
      <c r="W416"/>
      <c r="X416"/>
      <c r="Y416"/>
      <c r="Z416"/>
      <c r="AA416"/>
      <c r="AB416"/>
      <c r="AC416"/>
      <c r="AD416"/>
      <c r="AE416" s="172"/>
      <c r="AF416"/>
      <c r="AG416"/>
      <c r="AH416"/>
      <c r="AI416"/>
      <c r="AJ416"/>
      <c r="AK416" s="172"/>
      <c r="AL416" s="208"/>
      <c r="AM416"/>
      <c r="AN416" s="141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</row>
    <row r="417" spans="1:1003" x14ac:dyDescent="0.2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72"/>
      <c r="Q417"/>
      <c r="R417"/>
      <c r="S417"/>
      <c r="T417" s="172"/>
      <c r="U417"/>
      <c r="V417"/>
      <c r="W417"/>
      <c r="X417"/>
      <c r="Y417"/>
      <c r="Z417"/>
      <c r="AA417"/>
      <c r="AB417"/>
      <c r="AC417"/>
      <c r="AD417"/>
      <c r="AE417" s="172"/>
      <c r="AF417"/>
      <c r="AG417"/>
      <c r="AH417"/>
      <c r="AI417"/>
      <c r="AJ417"/>
      <c r="AK417" s="172"/>
      <c r="AL417" s="208"/>
      <c r="AM417"/>
      <c r="AN417" s="141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</row>
    <row r="418" spans="1:1003" x14ac:dyDescent="0.2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72"/>
      <c r="Q418"/>
      <c r="R418"/>
      <c r="S418"/>
      <c r="T418" s="172"/>
      <c r="U418"/>
      <c r="V418"/>
      <c r="W418"/>
      <c r="X418"/>
      <c r="Y418"/>
      <c r="Z418"/>
      <c r="AA418"/>
      <c r="AB418"/>
      <c r="AC418"/>
      <c r="AD418"/>
      <c r="AE418" s="172"/>
      <c r="AF418"/>
      <c r="AG418"/>
      <c r="AH418"/>
      <c r="AI418"/>
      <c r="AJ418"/>
      <c r="AK418" s="172"/>
      <c r="AL418" s="208"/>
      <c r="AM418"/>
      <c r="AN418" s="141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</row>
    <row r="419" spans="1:1003" x14ac:dyDescent="0.2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72"/>
      <c r="Q419"/>
      <c r="R419"/>
      <c r="S419"/>
      <c r="T419" s="172"/>
      <c r="U419"/>
      <c r="V419"/>
      <c r="W419"/>
      <c r="X419"/>
      <c r="Y419"/>
      <c r="Z419"/>
      <c r="AA419"/>
      <c r="AB419"/>
      <c r="AC419"/>
      <c r="AD419"/>
      <c r="AE419" s="172"/>
      <c r="AF419"/>
      <c r="AG419"/>
      <c r="AH419"/>
      <c r="AI419"/>
      <c r="AJ419"/>
      <c r="AK419" s="172"/>
      <c r="AL419" s="208"/>
      <c r="AM419"/>
      <c r="AN419" s="141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</row>
    <row r="420" spans="1:1003" x14ac:dyDescent="0.2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72"/>
      <c r="Q420"/>
      <c r="R420"/>
      <c r="S420"/>
      <c r="T420" s="172"/>
      <c r="U420"/>
      <c r="V420"/>
      <c r="W420"/>
      <c r="X420"/>
      <c r="Y420"/>
      <c r="Z420"/>
      <c r="AA420"/>
      <c r="AB420"/>
      <c r="AC420"/>
      <c r="AD420"/>
      <c r="AE420" s="172"/>
      <c r="AF420"/>
      <c r="AG420"/>
      <c r="AH420"/>
      <c r="AI420"/>
      <c r="AJ420"/>
      <c r="AK420" s="172"/>
      <c r="AL420" s="208"/>
      <c r="AM420"/>
      <c r="AN420" s="141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</row>
    <row r="421" spans="1:1003" x14ac:dyDescent="0.2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72"/>
      <c r="Q421"/>
      <c r="R421"/>
      <c r="S421"/>
      <c r="T421" s="172"/>
      <c r="U421"/>
      <c r="V421"/>
      <c r="W421"/>
      <c r="X421"/>
      <c r="Y421"/>
      <c r="Z421"/>
      <c r="AA421"/>
      <c r="AB421"/>
      <c r="AC421"/>
      <c r="AD421"/>
      <c r="AE421" s="172"/>
      <c r="AF421"/>
      <c r="AG421"/>
      <c r="AH421"/>
      <c r="AI421"/>
      <c r="AJ421"/>
      <c r="AK421" s="172"/>
      <c r="AL421" s="208"/>
      <c r="AM421"/>
      <c r="AN421" s="14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</row>
    <row r="422" spans="1:1003" x14ac:dyDescent="0.2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72"/>
      <c r="Q422"/>
      <c r="R422"/>
      <c r="S422"/>
      <c r="T422" s="172"/>
      <c r="U422"/>
      <c r="V422"/>
      <c r="W422"/>
      <c r="X422"/>
      <c r="Y422"/>
      <c r="Z422"/>
      <c r="AA422"/>
      <c r="AB422"/>
      <c r="AC422"/>
      <c r="AD422"/>
      <c r="AE422" s="172"/>
      <c r="AF422"/>
      <c r="AG422"/>
      <c r="AH422"/>
      <c r="AI422"/>
      <c r="AJ422"/>
      <c r="AK422" s="172"/>
      <c r="AL422" s="208"/>
      <c r="AM422"/>
      <c r="AN422" s="141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</row>
    <row r="423" spans="1:1003" x14ac:dyDescent="0.2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72"/>
      <c r="Q423"/>
      <c r="R423"/>
      <c r="S423"/>
      <c r="T423" s="172"/>
      <c r="U423"/>
      <c r="V423"/>
      <c r="W423"/>
      <c r="X423"/>
      <c r="Y423"/>
      <c r="Z423"/>
      <c r="AA423"/>
      <c r="AB423"/>
      <c r="AC423"/>
      <c r="AD423"/>
      <c r="AE423" s="172"/>
      <c r="AF423"/>
      <c r="AG423"/>
      <c r="AH423"/>
      <c r="AI423"/>
      <c r="AJ423"/>
      <c r="AK423" s="172"/>
      <c r="AL423" s="208"/>
      <c r="AM423"/>
      <c r="AN423" s="141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</row>
    <row r="424" spans="1:1003" x14ac:dyDescent="0.2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72"/>
      <c r="Q424"/>
      <c r="R424"/>
      <c r="S424"/>
      <c r="T424" s="172"/>
      <c r="U424"/>
      <c r="V424"/>
      <c r="W424"/>
      <c r="X424"/>
      <c r="Y424"/>
      <c r="Z424"/>
      <c r="AA424"/>
      <c r="AB424"/>
      <c r="AC424"/>
      <c r="AD424"/>
      <c r="AE424" s="172"/>
      <c r="AF424"/>
      <c r="AG424"/>
      <c r="AH424"/>
      <c r="AI424"/>
      <c r="AJ424"/>
      <c r="AK424" s="172"/>
      <c r="AL424" s="208"/>
      <c r="AM424"/>
      <c r="AN424" s="141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</row>
    <row r="425" spans="1:1003" x14ac:dyDescent="0.2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72"/>
      <c r="Q425"/>
      <c r="R425"/>
      <c r="S425"/>
      <c r="T425" s="172"/>
      <c r="U425"/>
      <c r="V425"/>
      <c r="W425"/>
      <c r="X425"/>
      <c r="Y425"/>
      <c r="Z425"/>
      <c r="AA425"/>
      <c r="AB425"/>
      <c r="AC425"/>
      <c r="AD425"/>
      <c r="AE425" s="172"/>
      <c r="AF425"/>
      <c r="AG425"/>
      <c r="AH425"/>
      <c r="AI425"/>
      <c r="AJ425"/>
      <c r="AK425" s="172"/>
      <c r="AL425" s="208"/>
      <c r="AM425"/>
      <c r="AN425" s="141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</row>
    <row r="426" spans="1:1003" x14ac:dyDescent="0.2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72"/>
      <c r="Q426"/>
      <c r="R426"/>
      <c r="S426"/>
      <c r="T426" s="172"/>
      <c r="U426"/>
      <c r="V426"/>
      <c r="W426"/>
      <c r="X426"/>
      <c r="Y426"/>
      <c r="Z426"/>
      <c r="AA426"/>
      <c r="AB426"/>
      <c r="AC426"/>
      <c r="AD426"/>
      <c r="AE426" s="172"/>
      <c r="AF426"/>
      <c r="AG426"/>
      <c r="AH426"/>
      <c r="AI426"/>
      <c r="AJ426"/>
      <c r="AK426" s="172"/>
      <c r="AL426" s="208"/>
      <c r="AM426"/>
      <c r="AN426" s="141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</row>
    <row r="427" spans="1:1003" x14ac:dyDescent="0.2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72"/>
      <c r="Q427"/>
      <c r="R427"/>
      <c r="S427"/>
      <c r="T427" s="172"/>
      <c r="U427"/>
      <c r="V427"/>
      <c r="W427"/>
      <c r="X427"/>
      <c r="Y427"/>
      <c r="Z427"/>
      <c r="AA427"/>
      <c r="AB427"/>
      <c r="AC427"/>
      <c r="AD427"/>
      <c r="AE427" s="172"/>
      <c r="AF427"/>
      <c r="AG427"/>
      <c r="AH427"/>
      <c r="AI427"/>
      <c r="AJ427"/>
      <c r="AK427" s="172"/>
      <c r="AL427" s="208"/>
      <c r="AM427"/>
      <c r="AN427" s="141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</row>
    <row r="428" spans="1:1003" x14ac:dyDescent="0.2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72"/>
      <c r="Q428"/>
      <c r="R428"/>
      <c r="S428"/>
      <c r="T428" s="172"/>
      <c r="U428"/>
      <c r="V428"/>
      <c r="W428"/>
      <c r="X428"/>
      <c r="Y428"/>
      <c r="Z428"/>
      <c r="AA428"/>
      <c r="AB428"/>
      <c r="AC428"/>
      <c r="AD428"/>
      <c r="AE428" s="172"/>
      <c r="AF428"/>
      <c r="AG428"/>
      <c r="AH428"/>
      <c r="AI428"/>
      <c r="AJ428"/>
      <c r="AK428" s="172"/>
      <c r="AL428" s="208"/>
      <c r="AM428"/>
      <c r="AN428" s="141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</row>
    <row r="429" spans="1:1003" x14ac:dyDescent="0.2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72"/>
      <c r="Q429"/>
      <c r="R429"/>
      <c r="S429"/>
      <c r="T429" s="172"/>
      <c r="U429"/>
      <c r="V429"/>
      <c r="W429"/>
      <c r="X429"/>
      <c r="Y429"/>
      <c r="Z429"/>
      <c r="AA429"/>
      <c r="AB429"/>
      <c r="AC429"/>
      <c r="AD429"/>
      <c r="AE429" s="172"/>
      <c r="AF429"/>
      <c r="AG429"/>
      <c r="AH429"/>
      <c r="AI429"/>
      <c r="AJ429"/>
      <c r="AK429" s="172"/>
      <c r="AL429" s="208"/>
      <c r="AM429"/>
      <c r="AN429" s="141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</row>
    <row r="430" spans="1:1003" x14ac:dyDescent="0.2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72"/>
      <c r="Q430"/>
      <c r="R430"/>
      <c r="S430"/>
      <c r="T430" s="172"/>
      <c r="U430"/>
      <c r="V430"/>
      <c r="W430"/>
      <c r="X430"/>
      <c r="Y430"/>
      <c r="Z430"/>
      <c r="AA430"/>
      <c r="AB430"/>
      <c r="AC430"/>
      <c r="AD430"/>
      <c r="AE430" s="172"/>
      <c r="AF430"/>
      <c r="AG430"/>
      <c r="AH430"/>
      <c r="AI430"/>
      <c r="AJ430"/>
      <c r="AK430" s="172"/>
      <c r="AL430" s="208"/>
      <c r="AM430"/>
      <c r="AN430" s="141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</row>
    <row r="431" spans="1:1003" x14ac:dyDescent="0.2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72"/>
      <c r="Q431"/>
      <c r="R431"/>
      <c r="S431"/>
      <c r="T431" s="172"/>
      <c r="U431"/>
      <c r="V431"/>
      <c r="W431"/>
      <c r="X431"/>
      <c r="Y431"/>
      <c r="Z431"/>
      <c r="AA431"/>
      <c r="AB431"/>
      <c r="AC431"/>
      <c r="AD431"/>
      <c r="AE431" s="172"/>
      <c r="AF431"/>
      <c r="AG431"/>
      <c r="AH431"/>
      <c r="AI431"/>
      <c r="AJ431"/>
      <c r="AK431" s="172"/>
      <c r="AL431" s="208"/>
      <c r="AM431"/>
      <c r="AN431" s="14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</row>
    <row r="432" spans="1:1003" x14ac:dyDescent="0.2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72"/>
      <c r="Q432"/>
      <c r="R432"/>
      <c r="S432"/>
      <c r="T432" s="172"/>
      <c r="U432"/>
      <c r="V432"/>
      <c r="W432"/>
      <c r="X432"/>
      <c r="Y432"/>
      <c r="Z432"/>
      <c r="AA432"/>
      <c r="AB432"/>
      <c r="AC432"/>
      <c r="AD432"/>
      <c r="AE432" s="172"/>
      <c r="AF432"/>
      <c r="AG432"/>
      <c r="AH432"/>
      <c r="AI432"/>
      <c r="AJ432"/>
      <c r="AK432" s="172"/>
      <c r="AL432" s="208"/>
      <c r="AM432"/>
      <c r="AN432" s="141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</row>
    <row r="433" spans="1:1003" x14ac:dyDescent="0.2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72"/>
      <c r="Q433"/>
      <c r="R433"/>
      <c r="S433"/>
      <c r="T433" s="172"/>
      <c r="U433"/>
      <c r="V433"/>
      <c r="W433"/>
      <c r="X433"/>
      <c r="Y433"/>
      <c r="Z433"/>
      <c r="AA433"/>
      <c r="AB433"/>
      <c r="AC433"/>
      <c r="AD433"/>
      <c r="AE433" s="172"/>
      <c r="AF433"/>
      <c r="AG433"/>
      <c r="AH433"/>
      <c r="AI433"/>
      <c r="AJ433"/>
      <c r="AK433" s="172"/>
      <c r="AL433" s="208"/>
      <c r="AM433"/>
      <c r="AN433" s="141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</row>
    <row r="434" spans="1:1003" x14ac:dyDescent="0.2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72"/>
      <c r="Q434"/>
      <c r="R434"/>
      <c r="S434"/>
      <c r="T434" s="172"/>
      <c r="U434"/>
      <c r="V434"/>
      <c r="W434"/>
      <c r="X434"/>
      <c r="Y434"/>
      <c r="Z434"/>
      <c r="AA434"/>
      <c r="AB434"/>
      <c r="AC434"/>
      <c r="AD434"/>
      <c r="AE434" s="172"/>
      <c r="AF434"/>
      <c r="AG434"/>
      <c r="AH434"/>
      <c r="AI434"/>
      <c r="AJ434"/>
      <c r="AK434" s="172"/>
      <c r="AL434" s="208"/>
      <c r="AM434"/>
      <c r="AN434" s="141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</row>
    <row r="435" spans="1:1003" x14ac:dyDescent="0.2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72"/>
      <c r="Q435"/>
      <c r="R435"/>
      <c r="S435"/>
      <c r="T435" s="172"/>
      <c r="U435"/>
      <c r="V435"/>
      <c r="W435"/>
      <c r="X435"/>
      <c r="Y435"/>
      <c r="Z435"/>
      <c r="AA435"/>
      <c r="AB435"/>
      <c r="AC435"/>
      <c r="AD435"/>
      <c r="AE435" s="172"/>
      <c r="AF435"/>
      <c r="AG435"/>
      <c r="AH435"/>
      <c r="AI435"/>
      <c r="AJ435"/>
      <c r="AK435" s="172"/>
      <c r="AL435" s="208"/>
      <c r="AM435"/>
      <c r="AN435" s="141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</row>
    <row r="436" spans="1:1003" x14ac:dyDescent="0.2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72"/>
      <c r="Q436"/>
      <c r="R436"/>
      <c r="S436"/>
      <c r="T436" s="172"/>
      <c r="U436"/>
      <c r="V436"/>
      <c r="W436"/>
      <c r="X436"/>
      <c r="Y436"/>
      <c r="Z436"/>
      <c r="AA436"/>
      <c r="AB436"/>
      <c r="AC436"/>
      <c r="AD436"/>
      <c r="AE436" s="172"/>
      <c r="AF436"/>
      <c r="AG436"/>
      <c r="AH436"/>
      <c r="AI436"/>
      <c r="AJ436"/>
      <c r="AK436" s="172"/>
      <c r="AL436" s="208"/>
      <c r="AM436"/>
      <c r="AN436" s="141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</row>
    <row r="437" spans="1:1003" x14ac:dyDescent="0.2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72"/>
      <c r="Q437"/>
      <c r="R437"/>
      <c r="S437"/>
      <c r="T437" s="172"/>
      <c r="U437"/>
      <c r="V437"/>
      <c r="W437"/>
      <c r="X437"/>
      <c r="Y437"/>
      <c r="Z437"/>
      <c r="AA437"/>
      <c r="AB437"/>
      <c r="AC437"/>
      <c r="AD437"/>
      <c r="AE437" s="172"/>
      <c r="AF437"/>
      <c r="AG437"/>
      <c r="AH437"/>
      <c r="AI437"/>
      <c r="AJ437"/>
      <c r="AK437" s="172"/>
      <c r="AL437" s="208"/>
      <c r="AM437"/>
      <c r="AN437" s="141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</row>
    <row r="438" spans="1:1003" x14ac:dyDescent="0.2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72"/>
      <c r="Q438"/>
      <c r="R438"/>
      <c r="S438"/>
      <c r="T438" s="172"/>
      <c r="U438"/>
      <c r="V438"/>
      <c r="W438"/>
      <c r="X438"/>
      <c r="Y438"/>
      <c r="Z438"/>
      <c r="AA438"/>
      <c r="AB438"/>
      <c r="AC438"/>
      <c r="AD438"/>
      <c r="AE438" s="172"/>
      <c r="AF438"/>
      <c r="AG438"/>
      <c r="AH438"/>
      <c r="AI438"/>
      <c r="AJ438"/>
      <c r="AK438" s="172"/>
      <c r="AL438" s="208"/>
      <c r="AM438"/>
      <c r="AN438" s="141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</row>
    <row r="439" spans="1:1003" x14ac:dyDescent="0.2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72"/>
      <c r="Q439"/>
      <c r="R439"/>
      <c r="S439"/>
      <c r="T439" s="172"/>
      <c r="U439"/>
      <c r="V439"/>
      <c r="W439"/>
      <c r="X439"/>
      <c r="Y439"/>
      <c r="Z439"/>
      <c r="AA439"/>
      <c r="AB439"/>
      <c r="AC439"/>
      <c r="AD439"/>
      <c r="AE439" s="172"/>
      <c r="AF439"/>
      <c r="AG439"/>
      <c r="AH439"/>
      <c r="AI439"/>
      <c r="AJ439"/>
      <c r="AK439" s="172"/>
      <c r="AL439" s="208"/>
      <c r="AM439"/>
      <c r="AN439" s="141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</row>
    <row r="440" spans="1:1003" x14ac:dyDescent="0.2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72"/>
      <c r="Q440"/>
      <c r="R440"/>
      <c r="S440"/>
      <c r="T440" s="172"/>
      <c r="U440"/>
      <c r="V440"/>
      <c r="W440"/>
      <c r="X440"/>
      <c r="Y440"/>
      <c r="Z440"/>
      <c r="AA440"/>
      <c r="AB440"/>
      <c r="AC440"/>
      <c r="AD440"/>
      <c r="AE440" s="172"/>
      <c r="AF440"/>
      <c r="AG440"/>
      <c r="AH440"/>
      <c r="AI440"/>
      <c r="AJ440"/>
      <c r="AK440" s="172"/>
      <c r="AL440" s="208"/>
      <c r="AM440"/>
      <c r="AN440" s="141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</row>
    <row r="441" spans="1:1003" x14ac:dyDescent="0.2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72"/>
      <c r="Q441"/>
      <c r="R441"/>
      <c r="S441"/>
      <c r="T441" s="172"/>
      <c r="U441"/>
      <c r="V441"/>
      <c r="W441"/>
      <c r="X441"/>
      <c r="Y441"/>
      <c r="Z441"/>
      <c r="AA441"/>
      <c r="AB441"/>
      <c r="AC441"/>
      <c r="AD441"/>
      <c r="AE441" s="172"/>
      <c r="AF441"/>
      <c r="AG441"/>
      <c r="AH441"/>
      <c r="AI441"/>
      <c r="AJ441"/>
      <c r="AK441" s="172"/>
      <c r="AL441" s="208"/>
      <c r="AM441"/>
      <c r="AN441" s="1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</row>
    <row r="442" spans="1:1003" x14ac:dyDescent="0.2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72"/>
      <c r="Q442"/>
      <c r="R442"/>
      <c r="S442"/>
      <c r="T442" s="172"/>
      <c r="U442"/>
      <c r="V442"/>
      <c r="W442"/>
      <c r="X442"/>
      <c r="Y442"/>
      <c r="Z442"/>
      <c r="AA442"/>
      <c r="AB442"/>
      <c r="AC442"/>
      <c r="AD442"/>
      <c r="AE442" s="172"/>
      <c r="AF442"/>
      <c r="AG442"/>
      <c r="AH442"/>
      <c r="AI442"/>
      <c r="AJ442"/>
      <c r="AK442" s="172"/>
      <c r="AL442" s="208"/>
      <c r="AM442"/>
      <c r="AN442" s="141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</row>
    <row r="443" spans="1:1003" x14ac:dyDescent="0.2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72"/>
      <c r="Q443"/>
      <c r="R443"/>
      <c r="S443"/>
      <c r="T443" s="172"/>
      <c r="U443"/>
      <c r="V443"/>
      <c r="W443"/>
      <c r="X443"/>
      <c r="Y443"/>
      <c r="Z443"/>
      <c r="AA443"/>
      <c r="AB443"/>
      <c r="AC443"/>
      <c r="AD443"/>
      <c r="AE443" s="172"/>
      <c r="AF443"/>
      <c r="AG443"/>
      <c r="AH443"/>
      <c r="AI443"/>
      <c r="AJ443"/>
      <c r="AK443" s="172"/>
      <c r="AL443" s="208"/>
      <c r="AM443"/>
      <c r="AN443" s="141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</row>
    <row r="444" spans="1:1003" x14ac:dyDescent="0.2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72"/>
      <c r="Q444"/>
      <c r="R444"/>
      <c r="S444"/>
      <c r="T444" s="172"/>
      <c r="U444"/>
      <c r="V444"/>
      <c r="W444"/>
      <c r="X444"/>
      <c r="Y444"/>
      <c r="Z444"/>
      <c r="AA444"/>
      <c r="AB444"/>
      <c r="AC444"/>
      <c r="AD444"/>
      <c r="AE444" s="172"/>
      <c r="AF444"/>
      <c r="AG444"/>
      <c r="AH444"/>
      <c r="AI444"/>
      <c r="AJ444"/>
      <c r="AK444" s="172"/>
      <c r="AL444" s="208"/>
      <c r="AM444"/>
      <c r="AN444" s="141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</row>
    <row r="445" spans="1:1003" x14ac:dyDescent="0.2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72"/>
      <c r="Q445"/>
      <c r="R445"/>
      <c r="S445"/>
      <c r="T445" s="172"/>
      <c r="U445"/>
      <c r="V445"/>
      <c r="W445"/>
      <c r="X445"/>
      <c r="Y445"/>
      <c r="Z445"/>
      <c r="AA445"/>
      <c r="AB445"/>
      <c r="AC445"/>
      <c r="AD445"/>
      <c r="AE445" s="172"/>
      <c r="AF445"/>
      <c r="AG445"/>
      <c r="AH445"/>
      <c r="AI445"/>
      <c r="AJ445"/>
      <c r="AK445" s="172"/>
      <c r="AL445" s="208"/>
      <c r="AM445"/>
      <c r="AN445" s="141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</row>
    <row r="446" spans="1:1003" x14ac:dyDescent="0.2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72"/>
      <c r="Q446"/>
      <c r="R446"/>
      <c r="S446"/>
      <c r="T446" s="172"/>
      <c r="U446"/>
      <c r="V446"/>
      <c r="W446"/>
      <c r="X446"/>
      <c r="Y446"/>
      <c r="Z446"/>
      <c r="AA446"/>
      <c r="AB446"/>
      <c r="AC446"/>
      <c r="AD446"/>
      <c r="AE446" s="172"/>
      <c r="AF446"/>
      <c r="AG446"/>
      <c r="AH446"/>
      <c r="AI446"/>
      <c r="AJ446"/>
      <c r="AK446" s="172"/>
      <c r="AL446" s="208"/>
      <c r="AM446"/>
      <c r="AN446" s="141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</row>
    <row r="447" spans="1:1003" x14ac:dyDescent="0.2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72"/>
      <c r="Q447"/>
      <c r="R447"/>
      <c r="S447"/>
      <c r="T447" s="172"/>
      <c r="U447"/>
      <c r="V447"/>
      <c r="W447"/>
      <c r="X447"/>
      <c r="Y447"/>
      <c r="Z447"/>
      <c r="AA447"/>
      <c r="AB447"/>
      <c r="AC447"/>
      <c r="AD447"/>
      <c r="AE447" s="172"/>
      <c r="AF447"/>
      <c r="AG447"/>
      <c r="AH447"/>
      <c r="AI447"/>
      <c r="AJ447"/>
      <c r="AK447" s="172"/>
      <c r="AL447" s="208"/>
      <c r="AM447"/>
      <c r="AN447" s="141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</row>
    <row r="448" spans="1:1003" x14ac:dyDescent="0.2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72"/>
      <c r="Q448"/>
      <c r="R448"/>
      <c r="S448"/>
      <c r="T448" s="172"/>
      <c r="U448"/>
      <c r="V448"/>
      <c r="W448"/>
      <c r="X448"/>
      <c r="Y448"/>
      <c r="Z448"/>
      <c r="AA448"/>
      <c r="AB448"/>
      <c r="AC448"/>
      <c r="AD448"/>
      <c r="AE448" s="172"/>
      <c r="AF448"/>
      <c r="AG448"/>
      <c r="AH448"/>
      <c r="AI448"/>
      <c r="AJ448"/>
      <c r="AK448" s="172"/>
      <c r="AL448" s="208"/>
      <c r="AM448"/>
      <c r="AN448" s="141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</row>
    <row r="449" spans="1:1003" x14ac:dyDescent="0.2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72"/>
      <c r="Q449"/>
      <c r="R449"/>
      <c r="S449"/>
      <c r="T449" s="172"/>
      <c r="U449"/>
      <c r="V449"/>
      <c r="W449"/>
      <c r="X449"/>
      <c r="Y449"/>
      <c r="Z449"/>
      <c r="AA449"/>
      <c r="AB449"/>
      <c r="AC449"/>
      <c r="AD449"/>
      <c r="AE449" s="172"/>
      <c r="AF449"/>
      <c r="AG449"/>
      <c r="AH449"/>
      <c r="AI449"/>
      <c r="AJ449"/>
      <c r="AK449" s="172"/>
      <c r="AL449" s="208"/>
      <c r="AM449"/>
      <c r="AN449" s="141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</row>
    <row r="450" spans="1:1003" x14ac:dyDescent="0.2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72"/>
      <c r="Q450"/>
      <c r="R450"/>
      <c r="S450"/>
      <c r="T450" s="172"/>
      <c r="U450"/>
      <c r="V450"/>
      <c r="W450"/>
      <c r="X450"/>
      <c r="Y450"/>
      <c r="Z450"/>
      <c r="AA450"/>
      <c r="AB450"/>
      <c r="AC450"/>
      <c r="AD450"/>
      <c r="AE450" s="172"/>
      <c r="AF450"/>
      <c r="AG450"/>
      <c r="AH450"/>
      <c r="AI450"/>
      <c r="AJ450"/>
      <c r="AK450" s="172"/>
      <c r="AL450" s="208"/>
      <c r="AM450"/>
      <c r="AN450" s="141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</row>
    <row r="451" spans="1:1003" x14ac:dyDescent="0.2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72"/>
      <c r="Q451"/>
      <c r="R451"/>
      <c r="S451"/>
      <c r="T451" s="172"/>
      <c r="U451"/>
      <c r="V451"/>
      <c r="W451"/>
      <c r="X451"/>
      <c r="Y451"/>
      <c r="Z451"/>
      <c r="AA451"/>
      <c r="AB451"/>
      <c r="AC451"/>
      <c r="AD451"/>
      <c r="AE451" s="172"/>
      <c r="AF451"/>
      <c r="AG451"/>
      <c r="AH451"/>
      <c r="AI451"/>
      <c r="AJ451"/>
      <c r="AK451" s="172"/>
      <c r="AL451" s="208"/>
      <c r="AM451"/>
      <c r="AN451" s="14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</row>
    <row r="452" spans="1:1003" x14ac:dyDescent="0.2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72"/>
      <c r="Q452"/>
      <c r="R452"/>
      <c r="S452"/>
      <c r="T452" s="172"/>
      <c r="U452"/>
      <c r="V452"/>
      <c r="W452"/>
      <c r="X452"/>
      <c r="Y452"/>
      <c r="Z452"/>
      <c r="AA452"/>
      <c r="AB452"/>
      <c r="AC452"/>
      <c r="AD452"/>
      <c r="AE452" s="172"/>
      <c r="AF452"/>
      <c r="AG452"/>
      <c r="AH452"/>
      <c r="AI452"/>
      <c r="AJ452"/>
      <c r="AK452" s="172"/>
      <c r="AL452" s="208"/>
      <c r="AM452"/>
      <c r="AN452" s="141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</row>
    <row r="453" spans="1:1003" x14ac:dyDescent="0.2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72"/>
      <c r="Q453"/>
      <c r="R453"/>
      <c r="S453"/>
      <c r="T453" s="172"/>
      <c r="U453"/>
      <c r="V453"/>
      <c r="W453"/>
      <c r="X453"/>
      <c r="Y453"/>
      <c r="Z453"/>
      <c r="AA453"/>
      <c r="AB453"/>
      <c r="AC453"/>
      <c r="AD453"/>
      <c r="AE453" s="172"/>
      <c r="AF453"/>
      <c r="AG453"/>
      <c r="AH453"/>
      <c r="AI453"/>
      <c r="AJ453"/>
      <c r="AK453" s="172"/>
      <c r="AL453" s="208"/>
      <c r="AM453"/>
      <c r="AN453" s="141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</row>
    <row r="454" spans="1:1003" x14ac:dyDescent="0.2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72"/>
      <c r="Q454"/>
      <c r="R454"/>
      <c r="S454"/>
      <c r="T454" s="172"/>
      <c r="U454"/>
      <c r="V454"/>
      <c r="W454"/>
      <c r="X454"/>
      <c r="Y454"/>
      <c r="Z454"/>
      <c r="AA454"/>
      <c r="AB454"/>
      <c r="AC454"/>
      <c r="AD454"/>
      <c r="AE454" s="172"/>
      <c r="AF454"/>
      <c r="AG454"/>
      <c r="AH454"/>
      <c r="AI454"/>
      <c r="AJ454"/>
      <c r="AK454" s="172"/>
      <c r="AL454" s="208"/>
      <c r="AM454"/>
      <c r="AN454" s="141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</row>
    <row r="455" spans="1:1003" x14ac:dyDescent="0.2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72"/>
      <c r="Q455"/>
      <c r="R455"/>
      <c r="S455"/>
      <c r="T455" s="172"/>
      <c r="U455"/>
      <c r="V455"/>
      <c r="W455"/>
      <c r="X455"/>
      <c r="Y455"/>
      <c r="Z455"/>
      <c r="AA455"/>
      <c r="AB455"/>
      <c r="AC455"/>
      <c r="AD455"/>
      <c r="AE455" s="172"/>
      <c r="AF455"/>
      <c r="AG455"/>
      <c r="AH455"/>
      <c r="AI455"/>
      <c r="AJ455"/>
      <c r="AK455" s="172"/>
      <c r="AL455" s="208"/>
      <c r="AM455"/>
      <c r="AN455" s="141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</row>
    <row r="456" spans="1:1003" x14ac:dyDescent="0.2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72"/>
      <c r="Q456"/>
      <c r="R456"/>
      <c r="S456"/>
      <c r="T456" s="172"/>
      <c r="U456"/>
      <c r="V456"/>
      <c r="W456"/>
      <c r="X456"/>
      <c r="Y456"/>
      <c r="Z456"/>
      <c r="AA456"/>
      <c r="AB456"/>
      <c r="AC456"/>
      <c r="AD456"/>
      <c r="AE456" s="172"/>
      <c r="AF456"/>
      <c r="AG456"/>
      <c r="AH456"/>
      <c r="AI456"/>
      <c r="AJ456"/>
      <c r="AK456" s="172"/>
      <c r="AL456" s="208"/>
      <c r="AM456"/>
      <c r="AN456" s="141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</row>
    <row r="457" spans="1:1003" x14ac:dyDescent="0.2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72"/>
      <c r="Q457"/>
      <c r="R457"/>
      <c r="S457"/>
      <c r="T457" s="172"/>
      <c r="U457"/>
      <c r="V457"/>
      <c r="W457"/>
      <c r="X457"/>
      <c r="Y457"/>
      <c r="Z457"/>
      <c r="AA457"/>
      <c r="AB457"/>
      <c r="AC457"/>
      <c r="AD457"/>
      <c r="AE457" s="172"/>
      <c r="AF457"/>
      <c r="AG457"/>
      <c r="AH457"/>
      <c r="AI457"/>
      <c r="AJ457"/>
      <c r="AK457" s="172"/>
      <c r="AL457" s="208"/>
      <c r="AM457"/>
      <c r="AN457" s="141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</row>
    <row r="458" spans="1:1003" x14ac:dyDescent="0.2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72"/>
      <c r="Q458"/>
      <c r="R458"/>
      <c r="S458"/>
      <c r="T458" s="172"/>
      <c r="U458"/>
      <c r="V458"/>
      <c r="W458"/>
      <c r="X458"/>
      <c r="Y458"/>
      <c r="Z458"/>
      <c r="AA458"/>
      <c r="AB458"/>
      <c r="AC458"/>
      <c r="AD458"/>
      <c r="AE458" s="172"/>
      <c r="AF458"/>
      <c r="AG458"/>
      <c r="AH458"/>
      <c r="AI458"/>
      <c r="AJ458"/>
      <c r="AK458" s="172"/>
      <c r="AL458" s="208"/>
      <c r="AM458"/>
      <c r="AN458" s="141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</row>
    <row r="459" spans="1:1003" x14ac:dyDescent="0.2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72"/>
      <c r="Q459"/>
      <c r="R459"/>
      <c r="S459"/>
      <c r="T459" s="172"/>
      <c r="U459"/>
      <c r="V459"/>
      <c r="W459"/>
      <c r="X459"/>
      <c r="Y459"/>
      <c r="Z459"/>
      <c r="AA459"/>
      <c r="AB459"/>
      <c r="AC459"/>
      <c r="AD459"/>
      <c r="AE459" s="172"/>
      <c r="AF459"/>
      <c r="AG459"/>
      <c r="AH459"/>
      <c r="AI459"/>
      <c r="AJ459"/>
      <c r="AK459" s="172"/>
      <c r="AL459" s="208"/>
      <c r="AM459"/>
      <c r="AN459" s="141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</row>
    <row r="460" spans="1:1003" x14ac:dyDescent="0.2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72"/>
      <c r="Q460"/>
      <c r="R460"/>
      <c r="S460"/>
      <c r="T460" s="172"/>
      <c r="U460"/>
      <c r="V460"/>
      <c r="W460"/>
      <c r="X460"/>
      <c r="Y460"/>
      <c r="Z460"/>
      <c r="AA460"/>
      <c r="AB460"/>
      <c r="AC460"/>
      <c r="AD460"/>
      <c r="AE460" s="172"/>
      <c r="AF460"/>
      <c r="AG460"/>
      <c r="AH460"/>
      <c r="AI460"/>
      <c r="AJ460"/>
      <c r="AK460" s="172"/>
      <c r="AL460" s="208"/>
      <c r="AM460"/>
      <c r="AN460" s="141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</row>
    <row r="461" spans="1:1003" x14ac:dyDescent="0.2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72"/>
      <c r="Q461"/>
      <c r="R461"/>
      <c r="S461"/>
      <c r="T461" s="172"/>
      <c r="U461"/>
      <c r="V461"/>
      <c r="W461"/>
      <c r="X461"/>
      <c r="Y461"/>
      <c r="Z461"/>
      <c r="AA461"/>
      <c r="AB461"/>
      <c r="AC461"/>
      <c r="AD461"/>
      <c r="AE461" s="172"/>
      <c r="AF461"/>
      <c r="AG461"/>
      <c r="AH461"/>
      <c r="AI461"/>
      <c r="AJ461"/>
      <c r="AK461" s="172"/>
      <c r="AL461" s="208"/>
      <c r="AM461"/>
      <c r="AN461" s="14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</row>
    <row r="462" spans="1:1003" x14ac:dyDescent="0.2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72"/>
      <c r="Q462"/>
      <c r="R462"/>
      <c r="S462"/>
      <c r="T462" s="172"/>
      <c r="U462"/>
      <c r="V462"/>
      <c r="W462"/>
      <c r="X462"/>
      <c r="Y462"/>
      <c r="Z462"/>
      <c r="AA462"/>
      <c r="AB462"/>
      <c r="AC462"/>
      <c r="AD462"/>
      <c r="AE462" s="172"/>
      <c r="AF462"/>
      <c r="AG462"/>
      <c r="AH462"/>
      <c r="AI462"/>
      <c r="AJ462"/>
      <c r="AK462" s="172"/>
      <c r="AL462" s="208"/>
      <c r="AM462"/>
      <c r="AN462" s="141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</row>
    <row r="463" spans="1:1003" x14ac:dyDescent="0.2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72"/>
      <c r="Q463"/>
      <c r="R463"/>
      <c r="S463"/>
      <c r="T463" s="172"/>
      <c r="U463"/>
      <c r="V463"/>
      <c r="W463"/>
      <c r="X463"/>
      <c r="Y463"/>
      <c r="Z463"/>
      <c r="AA463"/>
      <c r="AB463"/>
      <c r="AC463"/>
      <c r="AD463"/>
      <c r="AE463" s="172"/>
      <c r="AF463"/>
      <c r="AG463"/>
      <c r="AH463"/>
      <c r="AI463"/>
      <c r="AJ463"/>
      <c r="AK463" s="172"/>
      <c r="AL463" s="208"/>
      <c r="AM463"/>
      <c r="AN463" s="141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</row>
    <row r="464" spans="1:1003" x14ac:dyDescent="0.2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72"/>
      <c r="Q464"/>
      <c r="R464"/>
      <c r="S464"/>
      <c r="T464" s="172"/>
      <c r="U464"/>
      <c r="V464"/>
      <c r="W464"/>
      <c r="X464"/>
      <c r="Y464"/>
      <c r="Z464"/>
      <c r="AA464"/>
      <c r="AB464"/>
      <c r="AC464"/>
      <c r="AD464"/>
      <c r="AE464" s="172"/>
      <c r="AF464"/>
      <c r="AG464"/>
      <c r="AH464"/>
      <c r="AI464"/>
      <c r="AJ464"/>
      <c r="AK464" s="172"/>
      <c r="AL464" s="208"/>
      <c r="AM464"/>
      <c r="AN464" s="141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</row>
    <row r="465" spans="1:1003" x14ac:dyDescent="0.2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72"/>
      <c r="Q465"/>
      <c r="R465"/>
      <c r="S465"/>
      <c r="T465" s="172"/>
      <c r="U465"/>
      <c r="V465"/>
      <c r="W465"/>
      <c r="X465"/>
      <c r="Y465"/>
      <c r="Z465"/>
      <c r="AA465"/>
      <c r="AB465"/>
      <c r="AC465"/>
      <c r="AD465"/>
      <c r="AE465" s="172"/>
      <c r="AF465"/>
      <c r="AG465"/>
      <c r="AH465"/>
      <c r="AI465"/>
      <c r="AJ465"/>
      <c r="AK465" s="172"/>
      <c r="AL465" s="208"/>
      <c r="AM465"/>
      <c r="AN465" s="141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</row>
    <row r="466" spans="1:1003" x14ac:dyDescent="0.2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72"/>
      <c r="Q466"/>
      <c r="R466"/>
      <c r="S466"/>
      <c r="T466" s="172"/>
      <c r="U466"/>
      <c r="V466"/>
      <c r="W466"/>
      <c r="X466"/>
      <c r="Y466"/>
      <c r="Z466"/>
      <c r="AA466"/>
      <c r="AB466"/>
      <c r="AC466"/>
      <c r="AD466"/>
      <c r="AE466" s="172"/>
      <c r="AF466"/>
      <c r="AG466"/>
      <c r="AH466"/>
      <c r="AI466"/>
      <c r="AJ466"/>
      <c r="AK466" s="172"/>
      <c r="AL466" s="208"/>
      <c r="AM466"/>
      <c r="AN466" s="141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</row>
    <row r="467" spans="1:1003" x14ac:dyDescent="0.2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72"/>
      <c r="Q467"/>
      <c r="R467"/>
      <c r="S467"/>
      <c r="T467" s="172"/>
      <c r="U467"/>
      <c r="V467"/>
      <c r="W467"/>
      <c r="X467"/>
      <c r="Y467"/>
      <c r="Z467"/>
      <c r="AA467"/>
      <c r="AB467"/>
      <c r="AC467"/>
      <c r="AD467"/>
      <c r="AE467" s="172"/>
      <c r="AF467"/>
      <c r="AG467"/>
      <c r="AH467"/>
      <c r="AI467"/>
      <c r="AJ467"/>
      <c r="AK467" s="172"/>
      <c r="AL467" s="208"/>
      <c r="AM467"/>
      <c r="AN467" s="141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</row>
    <row r="468" spans="1:1003" x14ac:dyDescent="0.2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72"/>
      <c r="Q468"/>
      <c r="R468"/>
      <c r="S468"/>
      <c r="T468" s="172"/>
      <c r="U468"/>
      <c r="V468"/>
      <c r="W468"/>
      <c r="X468"/>
      <c r="Y468"/>
      <c r="Z468"/>
      <c r="AA468"/>
      <c r="AB468"/>
      <c r="AC468"/>
      <c r="AD468"/>
      <c r="AE468" s="172"/>
      <c r="AF468"/>
      <c r="AG468"/>
      <c r="AH468"/>
      <c r="AI468"/>
      <c r="AJ468"/>
      <c r="AK468" s="172"/>
      <c r="AL468" s="208"/>
      <c r="AM468"/>
      <c r="AN468" s="141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</row>
    <row r="469" spans="1:1003" x14ac:dyDescent="0.2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72"/>
      <c r="Q469"/>
      <c r="R469"/>
      <c r="S469"/>
      <c r="T469" s="172"/>
      <c r="U469"/>
      <c r="V469"/>
      <c r="W469"/>
      <c r="X469"/>
      <c r="Y469"/>
      <c r="Z469"/>
      <c r="AA469"/>
      <c r="AB469"/>
      <c r="AC469"/>
      <c r="AD469"/>
      <c r="AE469" s="172"/>
      <c r="AF469"/>
      <c r="AG469"/>
      <c r="AH469"/>
      <c r="AI469"/>
      <c r="AJ469"/>
      <c r="AK469" s="172"/>
      <c r="AL469" s="208"/>
      <c r="AM469"/>
      <c r="AN469" s="141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</row>
    <row r="470" spans="1:1003" x14ac:dyDescent="0.2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72"/>
      <c r="Q470"/>
      <c r="R470"/>
      <c r="S470"/>
      <c r="T470" s="172"/>
      <c r="U470"/>
      <c r="V470"/>
      <c r="W470"/>
      <c r="X470"/>
      <c r="Y470"/>
      <c r="Z470"/>
      <c r="AA470"/>
      <c r="AB470"/>
      <c r="AC470"/>
      <c r="AD470"/>
      <c r="AE470" s="172"/>
      <c r="AF470"/>
      <c r="AG470"/>
      <c r="AH470"/>
      <c r="AI470"/>
      <c r="AJ470"/>
      <c r="AK470" s="172"/>
      <c r="AL470" s="208"/>
      <c r="AM470"/>
      <c r="AN470" s="141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</row>
    <row r="471" spans="1:1003" x14ac:dyDescent="0.2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72"/>
      <c r="Q471"/>
      <c r="R471"/>
      <c r="S471"/>
      <c r="T471" s="172"/>
      <c r="U471"/>
      <c r="V471"/>
      <c r="W471"/>
      <c r="X471"/>
      <c r="Y471"/>
      <c r="Z471"/>
      <c r="AA471"/>
      <c r="AB471"/>
      <c r="AC471"/>
      <c r="AD471"/>
      <c r="AE471" s="172"/>
      <c r="AF471"/>
      <c r="AG471"/>
      <c r="AH471"/>
      <c r="AI471"/>
      <c r="AJ471"/>
      <c r="AK471" s="172"/>
      <c r="AL471" s="208"/>
      <c r="AM471"/>
      <c r="AN471" s="14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</row>
    <row r="472" spans="1:1003" x14ac:dyDescent="0.2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72"/>
      <c r="Q472"/>
      <c r="R472"/>
      <c r="S472"/>
      <c r="T472" s="172"/>
      <c r="U472"/>
      <c r="V472"/>
      <c r="W472"/>
      <c r="X472"/>
      <c r="Y472"/>
      <c r="Z472"/>
      <c r="AA472"/>
      <c r="AB472"/>
      <c r="AC472"/>
      <c r="AD472"/>
      <c r="AE472" s="172"/>
      <c r="AF472"/>
      <c r="AG472"/>
      <c r="AH472"/>
      <c r="AI472"/>
      <c r="AJ472"/>
      <c r="AK472" s="172"/>
      <c r="AL472" s="208"/>
      <c r="AM472"/>
      <c r="AN472" s="141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</row>
    <row r="473" spans="1:1003" x14ac:dyDescent="0.2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72"/>
      <c r="Q473"/>
      <c r="R473"/>
      <c r="S473"/>
      <c r="T473" s="172"/>
      <c r="U473"/>
      <c r="V473"/>
      <c r="W473"/>
      <c r="X473"/>
      <c r="Y473"/>
      <c r="Z473"/>
      <c r="AA473"/>
      <c r="AB473"/>
      <c r="AC473"/>
      <c r="AD473"/>
      <c r="AE473" s="172"/>
      <c r="AF473"/>
      <c r="AG473"/>
      <c r="AH473"/>
      <c r="AI473"/>
      <c r="AJ473"/>
      <c r="AK473" s="172"/>
      <c r="AL473" s="208"/>
      <c r="AM473"/>
      <c r="AN473" s="141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</row>
    <row r="474" spans="1:1003" x14ac:dyDescent="0.2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72"/>
      <c r="Q474"/>
      <c r="R474"/>
      <c r="S474"/>
      <c r="T474" s="172"/>
      <c r="U474"/>
      <c r="V474"/>
      <c r="W474"/>
      <c r="X474"/>
      <c r="Y474"/>
      <c r="Z474"/>
      <c r="AA474"/>
      <c r="AB474"/>
      <c r="AC474"/>
      <c r="AD474"/>
      <c r="AE474" s="172"/>
      <c r="AF474"/>
      <c r="AG474"/>
      <c r="AH474"/>
      <c r="AI474"/>
      <c r="AJ474"/>
      <c r="AK474" s="172"/>
      <c r="AL474" s="208"/>
      <c r="AM474"/>
      <c r="AN474" s="141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</row>
    <row r="475" spans="1:1003" x14ac:dyDescent="0.2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72"/>
      <c r="Q475"/>
      <c r="R475"/>
      <c r="S475"/>
      <c r="T475" s="172"/>
      <c r="U475"/>
      <c r="V475"/>
      <c r="W475"/>
      <c r="X475"/>
      <c r="Y475"/>
      <c r="Z475"/>
      <c r="AA475"/>
      <c r="AB475"/>
      <c r="AC475"/>
      <c r="AD475"/>
      <c r="AE475" s="172"/>
      <c r="AF475"/>
      <c r="AG475"/>
      <c r="AH475"/>
      <c r="AI475"/>
      <c r="AJ475"/>
      <c r="AK475" s="172"/>
      <c r="AL475" s="208"/>
      <c r="AM475"/>
      <c r="AN475" s="141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</row>
    <row r="476" spans="1:1003" x14ac:dyDescent="0.2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72"/>
      <c r="Q476"/>
      <c r="R476"/>
      <c r="S476"/>
      <c r="T476" s="172"/>
      <c r="U476"/>
      <c r="V476"/>
      <c r="W476"/>
      <c r="X476"/>
      <c r="Y476"/>
      <c r="Z476"/>
      <c r="AA476"/>
      <c r="AB476"/>
      <c r="AC476"/>
      <c r="AD476"/>
      <c r="AE476" s="172"/>
      <c r="AF476"/>
      <c r="AG476"/>
      <c r="AH476"/>
      <c r="AI476"/>
      <c r="AJ476"/>
      <c r="AK476" s="172"/>
      <c r="AL476" s="208"/>
      <c r="AM476"/>
      <c r="AN476" s="141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</row>
    <row r="477" spans="1:1003" x14ac:dyDescent="0.2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72"/>
      <c r="Q477"/>
      <c r="R477"/>
      <c r="S477"/>
      <c r="T477" s="172"/>
      <c r="U477"/>
      <c r="V477"/>
      <c r="W477"/>
      <c r="X477"/>
      <c r="Y477"/>
      <c r="Z477"/>
      <c r="AA477"/>
      <c r="AB477"/>
      <c r="AC477"/>
      <c r="AD477"/>
      <c r="AE477" s="172"/>
      <c r="AF477"/>
      <c r="AG477"/>
      <c r="AH477"/>
      <c r="AI477"/>
      <c r="AJ477"/>
      <c r="AK477" s="172"/>
      <c r="AL477" s="208"/>
      <c r="AM477"/>
      <c r="AN477" s="141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</row>
    <row r="478" spans="1:1003" x14ac:dyDescent="0.2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72"/>
      <c r="Q478"/>
      <c r="R478"/>
      <c r="S478"/>
      <c r="T478" s="172"/>
      <c r="U478"/>
      <c r="V478"/>
      <c r="W478"/>
      <c r="X478"/>
      <c r="Y478"/>
      <c r="Z478"/>
      <c r="AA478"/>
      <c r="AB478"/>
      <c r="AC478"/>
      <c r="AD478"/>
      <c r="AE478" s="172"/>
      <c r="AF478"/>
      <c r="AG478"/>
      <c r="AH478"/>
      <c r="AI478"/>
      <c r="AJ478"/>
      <c r="AK478" s="172"/>
      <c r="AL478" s="208"/>
      <c r="AM478"/>
      <c r="AN478" s="141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</row>
    <row r="479" spans="1:1003" x14ac:dyDescent="0.2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72"/>
      <c r="Q479"/>
      <c r="R479"/>
      <c r="S479"/>
      <c r="T479" s="172"/>
      <c r="U479"/>
      <c r="V479"/>
      <c r="W479"/>
      <c r="X479"/>
      <c r="Y479"/>
      <c r="Z479"/>
      <c r="AA479"/>
      <c r="AB479"/>
      <c r="AC479"/>
      <c r="AD479"/>
      <c r="AE479" s="172"/>
      <c r="AF479"/>
      <c r="AG479"/>
      <c r="AH479"/>
      <c r="AI479"/>
      <c r="AJ479"/>
      <c r="AK479" s="172"/>
      <c r="AL479" s="208"/>
      <c r="AM479"/>
      <c r="AN479" s="141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</row>
    <row r="480" spans="1:1003" x14ac:dyDescent="0.2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72"/>
      <c r="Q480"/>
      <c r="R480"/>
      <c r="S480"/>
      <c r="T480" s="172"/>
      <c r="U480"/>
      <c r="V480"/>
      <c r="W480"/>
      <c r="X480"/>
      <c r="Y480"/>
      <c r="Z480"/>
      <c r="AA480"/>
      <c r="AB480"/>
      <c r="AC480"/>
      <c r="AD480"/>
      <c r="AE480" s="172"/>
      <c r="AF480"/>
      <c r="AG480"/>
      <c r="AH480"/>
      <c r="AI480"/>
      <c r="AJ480"/>
      <c r="AK480" s="172"/>
      <c r="AL480" s="208"/>
      <c r="AM480"/>
      <c r="AN480" s="141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</row>
    <row r="481" spans="1:1003" x14ac:dyDescent="0.2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72"/>
      <c r="Q481"/>
      <c r="R481"/>
      <c r="S481"/>
      <c r="T481" s="172"/>
      <c r="U481"/>
      <c r="V481"/>
      <c r="W481"/>
      <c r="X481"/>
      <c r="Y481"/>
      <c r="Z481"/>
      <c r="AA481"/>
      <c r="AB481"/>
      <c r="AC481"/>
      <c r="AD481"/>
      <c r="AE481" s="172"/>
      <c r="AF481"/>
      <c r="AG481"/>
      <c r="AH481"/>
      <c r="AI481"/>
      <c r="AJ481"/>
      <c r="AK481" s="172"/>
      <c r="AL481" s="208"/>
      <c r="AM481"/>
      <c r="AN481" s="14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</row>
    <row r="482" spans="1:1003" x14ac:dyDescent="0.2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72"/>
      <c r="Q482"/>
      <c r="R482"/>
      <c r="S482"/>
      <c r="T482" s="172"/>
      <c r="U482"/>
      <c r="V482"/>
      <c r="W482"/>
      <c r="X482"/>
      <c r="Y482"/>
      <c r="Z482"/>
      <c r="AA482"/>
      <c r="AB482"/>
      <c r="AC482"/>
      <c r="AD482"/>
      <c r="AE482" s="172"/>
      <c r="AF482"/>
      <c r="AG482"/>
      <c r="AH482"/>
      <c r="AI482"/>
      <c r="AJ482"/>
      <c r="AK482" s="172"/>
      <c r="AL482" s="208"/>
      <c r="AM482"/>
      <c r="AN482" s="141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</row>
    <row r="483" spans="1:1003" x14ac:dyDescent="0.2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72"/>
      <c r="Q483"/>
      <c r="R483"/>
      <c r="S483"/>
      <c r="T483" s="172"/>
      <c r="U483"/>
      <c r="V483"/>
      <c r="W483"/>
      <c r="X483"/>
      <c r="Y483"/>
      <c r="Z483"/>
      <c r="AA483"/>
      <c r="AB483"/>
      <c r="AC483"/>
      <c r="AD483"/>
      <c r="AE483" s="172"/>
      <c r="AF483"/>
      <c r="AG483"/>
      <c r="AH483"/>
      <c r="AI483"/>
      <c r="AJ483"/>
      <c r="AK483" s="172"/>
      <c r="AL483" s="208"/>
      <c r="AM483"/>
      <c r="AN483" s="141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</row>
    <row r="484" spans="1:1003" x14ac:dyDescent="0.2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72"/>
      <c r="Q484"/>
      <c r="R484"/>
      <c r="S484"/>
      <c r="T484" s="172"/>
      <c r="U484"/>
      <c r="V484"/>
      <c r="W484"/>
      <c r="X484"/>
      <c r="Y484"/>
      <c r="Z484"/>
      <c r="AA484"/>
      <c r="AB484"/>
      <c r="AC484"/>
      <c r="AD484"/>
      <c r="AE484" s="172"/>
      <c r="AF484"/>
      <c r="AG484"/>
      <c r="AH484"/>
      <c r="AI484"/>
      <c r="AJ484"/>
      <c r="AK484" s="172"/>
      <c r="AL484" s="208"/>
      <c r="AM484"/>
      <c r="AN484" s="141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</row>
    <row r="485" spans="1:1003" x14ac:dyDescent="0.2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72"/>
      <c r="Q485"/>
      <c r="R485"/>
      <c r="S485"/>
      <c r="T485" s="172"/>
      <c r="U485"/>
      <c r="V485"/>
      <c r="W485"/>
      <c r="X485"/>
      <c r="Y485"/>
      <c r="Z485"/>
      <c r="AA485"/>
      <c r="AB485"/>
      <c r="AC485"/>
      <c r="AD485"/>
      <c r="AE485" s="172"/>
      <c r="AF485"/>
      <c r="AG485"/>
      <c r="AH485"/>
      <c r="AI485"/>
      <c r="AJ485"/>
      <c r="AK485" s="172"/>
      <c r="AL485" s="208"/>
      <c r="AM485"/>
      <c r="AN485" s="141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</row>
    <row r="486" spans="1:1003" x14ac:dyDescent="0.2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72"/>
      <c r="Q486"/>
      <c r="R486"/>
      <c r="S486"/>
      <c r="T486" s="172"/>
      <c r="U486"/>
      <c r="V486"/>
      <c r="W486"/>
      <c r="X486"/>
      <c r="Y486"/>
      <c r="Z486"/>
      <c r="AA486"/>
      <c r="AB486"/>
      <c r="AC486"/>
      <c r="AD486"/>
      <c r="AE486" s="172"/>
      <c r="AF486"/>
      <c r="AG486"/>
      <c r="AH486"/>
      <c r="AI486"/>
      <c r="AJ486"/>
      <c r="AK486" s="172"/>
      <c r="AL486" s="208"/>
      <c r="AM486"/>
      <c r="AN486" s="141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</row>
    <row r="487" spans="1:1003" x14ac:dyDescent="0.2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72"/>
      <c r="Q487"/>
      <c r="R487"/>
      <c r="S487"/>
      <c r="T487" s="172"/>
      <c r="U487"/>
      <c r="V487"/>
      <c r="W487"/>
      <c r="X487"/>
      <c r="Y487"/>
      <c r="Z487"/>
      <c r="AA487"/>
      <c r="AB487"/>
      <c r="AC487"/>
      <c r="AD487"/>
      <c r="AE487" s="172"/>
      <c r="AF487"/>
      <c r="AG487"/>
      <c r="AH487"/>
      <c r="AI487"/>
      <c r="AJ487"/>
      <c r="AK487" s="172"/>
      <c r="AL487" s="208"/>
      <c r="AM487"/>
      <c r="AN487" s="141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</row>
    <row r="488" spans="1:1003" x14ac:dyDescent="0.2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72"/>
      <c r="Q488"/>
      <c r="R488"/>
      <c r="S488"/>
      <c r="T488" s="172"/>
      <c r="U488"/>
      <c r="V488"/>
      <c r="W488"/>
      <c r="X488"/>
      <c r="Y488"/>
      <c r="Z488"/>
      <c r="AA488"/>
      <c r="AB488"/>
      <c r="AC488"/>
      <c r="AD488"/>
      <c r="AE488" s="172"/>
      <c r="AF488"/>
      <c r="AG488"/>
      <c r="AH488"/>
      <c r="AI488"/>
      <c r="AJ488"/>
      <c r="AK488" s="172"/>
      <c r="AL488" s="208"/>
      <c r="AM488"/>
      <c r="AN488" s="141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</row>
    <row r="489" spans="1:1003" x14ac:dyDescent="0.2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72"/>
      <c r="Q489"/>
      <c r="R489"/>
      <c r="S489"/>
      <c r="T489" s="172"/>
      <c r="U489"/>
      <c r="V489"/>
      <c r="W489"/>
      <c r="X489"/>
      <c r="Y489"/>
      <c r="Z489"/>
      <c r="AA489"/>
      <c r="AB489"/>
      <c r="AC489"/>
      <c r="AD489"/>
      <c r="AE489" s="172"/>
      <c r="AF489"/>
      <c r="AG489"/>
      <c r="AH489"/>
      <c r="AI489"/>
      <c r="AJ489"/>
      <c r="AK489" s="172"/>
      <c r="AL489" s="208"/>
      <c r="AM489"/>
      <c r="AN489" s="141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</row>
    <row r="490" spans="1:1003" x14ac:dyDescent="0.2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72"/>
      <c r="Q490"/>
      <c r="R490"/>
      <c r="S490"/>
      <c r="T490" s="172"/>
      <c r="U490"/>
      <c r="V490"/>
      <c r="W490"/>
      <c r="X490"/>
      <c r="Y490"/>
      <c r="Z490"/>
      <c r="AA490"/>
      <c r="AB490"/>
      <c r="AC490"/>
      <c r="AD490"/>
      <c r="AE490" s="172"/>
      <c r="AF490"/>
      <c r="AG490"/>
      <c r="AH490"/>
      <c r="AI490"/>
      <c r="AJ490"/>
      <c r="AK490" s="172"/>
      <c r="AL490" s="208"/>
      <c r="AM490"/>
      <c r="AN490" s="141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</row>
    <row r="491" spans="1:1003" x14ac:dyDescent="0.2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72"/>
      <c r="Q491"/>
      <c r="R491"/>
      <c r="S491"/>
      <c r="T491" s="172"/>
      <c r="U491"/>
      <c r="V491"/>
      <c r="W491"/>
      <c r="X491"/>
      <c r="Y491"/>
      <c r="Z491"/>
      <c r="AA491"/>
      <c r="AB491"/>
      <c r="AC491"/>
      <c r="AD491"/>
      <c r="AE491" s="172"/>
      <c r="AF491"/>
      <c r="AG491"/>
      <c r="AH491"/>
      <c r="AI491"/>
      <c r="AJ491"/>
      <c r="AK491" s="172"/>
      <c r="AL491" s="208"/>
      <c r="AM491"/>
      <c r="AN491" s="14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</row>
    <row r="492" spans="1:1003" x14ac:dyDescent="0.2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72"/>
      <c r="Q492"/>
      <c r="R492"/>
      <c r="S492"/>
      <c r="T492" s="172"/>
      <c r="U492"/>
      <c r="V492"/>
      <c r="W492"/>
      <c r="X492"/>
      <c r="Y492"/>
      <c r="Z492"/>
      <c r="AA492"/>
      <c r="AB492"/>
      <c r="AC492"/>
      <c r="AD492"/>
      <c r="AE492" s="172"/>
      <c r="AF492"/>
      <c r="AG492"/>
      <c r="AH492"/>
      <c r="AI492"/>
      <c r="AJ492"/>
      <c r="AK492" s="172"/>
      <c r="AL492" s="208"/>
      <c r="AM492"/>
      <c r="AN492" s="141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</row>
    <row r="493" spans="1:1003" x14ac:dyDescent="0.2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72"/>
      <c r="Q493"/>
      <c r="R493"/>
      <c r="S493"/>
      <c r="T493" s="172"/>
      <c r="U493"/>
      <c r="V493"/>
      <c r="W493"/>
      <c r="X493"/>
      <c r="Y493"/>
      <c r="Z493"/>
      <c r="AA493"/>
      <c r="AB493"/>
      <c r="AC493"/>
      <c r="AD493"/>
      <c r="AE493" s="172"/>
      <c r="AF493"/>
      <c r="AG493"/>
      <c r="AH493"/>
      <c r="AI493"/>
      <c r="AJ493"/>
      <c r="AK493" s="172"/>
      <c r="AL493" s="208"/>
      <c r="AM493"/>
      <c r="AN493" s="141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</row>
    <row r="494" spans="1:1003" x14ac:dyDescent="0.2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72"/>
      <c r="Q494"/>
      <c r="R494"/>
      <c r="S494"/>
      <c r="T494" s="172"/>
      <c r="U494"/>
      <c r="V494"/>
      <c r="W494"/>
      <c r="X494"/>
      <c r="Y494"/>
      <c r="Z494"/>
      <c r="AA494"/>
      <c r="AB494"/>
      <c r="AC494"/>
      <c r="AD494"/>
      <c r="AE494" s="172"/>
      <c r="AF494"/>
      <c r="AG494"/>
      <c r="AH494"/>
      <c r="AI494"/>
      <c r="AJ494"/>
      <c r="AK494" s="172"/>
      <c r="AL494" s="208"/>
      <c r="AM494"/>
      <c r="AN494" s="141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</row>
    <row r="495" spans="1:1003" x14ac:dyDescent="0.2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72"/>
      <c r="Q495"/>
      <c r="R495"/>
      <c r="S495"/>
      <c r="T495" s="172"/>
      <c r="U495"/>
      <c r="V495"/>
      <c r="W495"/>
      <c r="X495"/>
      <c r="Y495"/>
      <c r="Z495"/>
      <c r="AA495"/>
      <c r="AB495"/>
      <c r="AC495"/>
      <c r="AD495"/>
      <c r="AE495" s="172"/>
      <c r="AF495"/>
      <c r="AG495"/>
      <c r="AH495"/>
      <c r="AI495"/>
      <c r="AJ495"/>
      <c r="AK495" s="172"/>
      <c r="AL495" s="208"/>
      <c r="AM495"/>
      <c r="AN495" s="141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</row>
    <row r="496" spans="1:1003" x14ac:dyDescent="0.2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72"/>
      <c r="Q496"/>
      <c r="R496"/>
      <c r="S496"/>
      <c r="T496" s="172"/>
      <c r="U496"/>
      <c r="V496"/>
      <c r="W496"/>
      <c r="X496"/>
      <c r="Y496"/>
      <c r="Z496"/>
      <c r="AA496"/>
      <c r="AB496"/>
      <c r="AC496"/>
      <c r="AD496"/>
      <c r="AE496" s="172"/>
      <c r="AF496"/>
      <c r="AG496"/>
      <c r="AH496"/>
      <c r="AI496"/>
      <c r="AJ496"/>
      <c r="AK496" s="172"/>
      <c r="AL496" s="208"/>
      <c r="AM496"/>
      <c r="AN496" s="141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</row>
    <row r="497" spans="1:1003" x14ac:dyDescent="0.2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72"/>
      <c r="Q497"/>
      <c r="R497"/>
      <c r="S497"/>
      <c r="T497" s="172"/>
      <c r="U497"/>
      <c r="V497"/>
      <c r="W497"/>
      <c r="X497"/>
      <c r="Y497"/>
      <c r="Z497"/>
      <c r="AA497"/>
      <c r="AB497"/>
      <c r="AC497"/>
      <c r="AD497"/>
      <c r="AE497" s="172"/>
      <c r="AF497"/>
      <c r="AG497"/>
      <c r="AH497"/>
      <c r="AI497"/>
      <c r="AJ497"/>
      <c r="AK497" s="172"/>
      <c r="AL497" s="208"/>
      <c r="AM497"/>
      <c r="AN497" s="141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</row>
    <row r="498" spans="1:1003" x14ac:dyDescent="0.2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72"/>
      <c r="Q498"/>
      <c r="R498"/>
      <c r="S498"/>
      <c r="T498" s="172"/>
      <c r="U498"/>
      <c r="V498"/>
      <c r="W498"/>
      <c r="X498"/>
      <c r="Y498"/>
      <c r="Z498"/>
      <c r="AA498"/>
      <c r="AB498"/>
      <c r="AC498"/>
      <c r="AD498"/>
      <c r="AE498" s="172"/>
      <c r="AF498"/>
      <c r="AG498"/>
      <c r="AH498"/>
      <c r="AI498"/>
      <c r="AJ498"/>
      <c r="AK498" s="172"/>
      <c r="AL498" s="208"/>
      <c r="AM498"/>
      <c r="AN498" s="141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</row>
    <row r="499" spans="1:1003" x14ac:dyDescent="0.2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72"/>
      <c r="Q499"/>
      <c r="R499"/>
      <c r="S499"/>
      <c r="T499" s="172"/>
      <c r="U499"/>
      <c r="V499"/>
      <c r="W499"/>
      <c r="X499"/>
      <c r="Y499"/>
      <c r="Z499"/>
      <c r="AA499"/>
      <c r="AB499"/>
      <c r="AC499"/>
      <c r="AD499"/>
      <c r="AE499" s="172"/>
      <c r="AF499"/>
      <c r="AG499"/>
      <c r="AH499"/>
      <c r="AI499"/>
      <c r="AJ499"/>
      <c r="AK499" s="172"/>
      <c r="AL499" s="208"/>
      <c r="AM499"/>
      <c r="AN499" s="141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</row>
    <row r="500" spans="1:1003" x14ac:dyDescent="0.2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72"/>
      <c r="Q500"/>
      <c r="R500"/>
      <c r="S500"/>
      <c r="T500" s="172"/>
      <c r="U500"/>
      <c r="V500"/>
      <c r="W500"/>
      <c r="X500"/>
      <c r="Y500"/>
      <c r="Z500"/>
      <c r="AA500"/>
      <c r="AB500"/>
      <c r="AC500"/>
      <c r="AD500"/>
      <c r="AE500" s="172"/>
      <c r="AF500"/>
      <c r="AG500"/>
      <c r="AH500"/>
      <c r="AI500"/>
      <c r="AJ500"/>
      <c r="AK500" s="172"/>
      <c r="AL500" s="208"/>
      <c r="AM500"/>
      <c r="AN500" s="141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</row>
    <row r="501" spans="1:1003" x14ac:dyDescent="0.2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72"/>
      <c r="Q501"/>
      <c r="R501"/>
      <c r="S501"/>
      <c r="T501" s="172"/>
      <c r="U501"/>
      <c r="V501"/>
      <c r="W501"/>
      <c r="X501"/>
      <c r="Y501"/>
      <c r="Z501"/>
      <c r="AA501"/>
      <c r="AB501"/>
      <c r="AC501"/>
      <c r="AD501"/>
      <c r="AE501" s="172"/>
      <c r="AF501"/>
      <c r="AG501"/>
      <c r="AH501"/>
      <c r="AI501"/>
      <c r="AJ501"/>
      <c r="AK501" s="172"/>
      <c r="AL501" s="208"/>
      <c r="AM501"/>
      <c r="AN501" s="14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</row>
    <row r="502" spans="1:1003" x14ac:dyDescent="0.2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72"/>
      <c r="Q502"/>
      <c r="R502"/>
      <c r="S502"/>
      <c r="T502" s="172"/>
      <c r="U502"/>
      <c r="V502"/>
      <c r="W502"/>
      <c r="X502"/>
      <c r="Y502"/>
      <c r="Z502"/>
      <c r="AA502"/>
      <c r="AB502"/>
      <c r="AC502"/>
      <c r="AD502"/>
      <c r="AE502" s="172"/>
      <c r="AF502"/>
      <c r="AG502"/>
      <c r="AH502"/>
      <c r="AI502"/>
      <c r="AJ502"/>
      <c r="AK502" s="172"/>
      <c r="AL502" s="208"/>
      <c r="AM502"/>
      <c r="AN502" s="141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</row>
    <row r="503" spans="1:1003" x14ac:dyDescent="0.2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72"/>
      <c r="Q503"/>
      <c r="R503"/>
      <c r="S503"/>
      <c r="T503" s="172"/>
      <c r="U503"/>
      <c r="V503"/>
      <c r="W503"/>
      <c r="X503"/>
      <c r="Y503"/>
      <c r="Z503"/>
      <c r="AA503"/>
      <c r="AB503"/>
      <c r="AC503"/>
      <c r="AD503"/>
      <c r="AE503" s="172"/>
      <c r="AF503"/>
      <c r="AG503"/>
      <c r="AH503"/>
      <c r="AI503"/>
      <c r="AJ503"/>
      <c r="AK503" s="172"/>
      <c r="AL503" s="208"/>
      <c r="AM503"/>
      <c r="AN503" s="141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</row>
    <row r="504" spans="1:1003" x14ac:dyDescent="0.2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72"/>
      <c r="Q504"/>
      <c r="R504"/>
      <c r="S504"/>
      <c r="T504" s="172"/>
      <c r="U504"/>
      <c r="V504"/>
      <c r="W504"/>
      <c r="X504"/>
      <c r="Y504"/>
      <c r="Z504"/>
      <c r="AA504"/>
      <c r="AB504"/>
      <c r="AC504"/>
      <c r="AD504"/>
      <c r="AE504" s="172"/>
      <c r="AF504"/>
      <c r="AG504"/>
      <c r="AH504"/>
      <c r="AI504"/>
      <c r="AJ504"/>
      <c r="AK504" s="172"/>
      <c r="AL504" s="208"/>
      <c r="AM504"/>
      <c r="AN504" s="141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</row>
    <row r="505" spans="1:1003" x14ac:dyDescent="0.2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72"/>
      <c r="Q505"/>
      <c r="R505"/>
      <c r="S505"/>
      <c r="T505" s="172"/>
      <c r="U505"/>
      <c r="V505"/>
      <c r="W505"/>
      <c r="X505"/>
      <c r="Y505"/>
      <c r="Z505"/>
      <c r="AA505"/>
      <c r="AB505"/>
      <c r="AC505"/>
      <c r="AD505"/>
      <c r="AE505" s="172"/>
      <c r="AF505"/>
      <c r="AG505"/>
      <c r="AH505"/>
      <c r="AI505"/>
      <c r="AJ505"/>
      <c r="AK505" s="172"/>
      <c r="AL505" s="208"/>
      <c r="AM505"/>
      <c r="AN505" s="141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</row>
    <row r="506" spans="1:1003" x14ac:dyDescent="0.2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72"/>
      <c r="Q506"/>
      <c r="R506"/>
      <c r="S506"/>
      <c r="T506" s="172"/>
      <c r="U506"/>
      <c r="V506"/>
      <c r="W506"/>
      <c r="X506"/>
      <c r="Y506"/>
      <c r="Z506"/>
      <c r="AA506"/>
      <c r="AB506"/>
      <c r="AC506"/>
      <c r="AD506"/>
      <c r="AE506" s="172"/>
      <c r="AF506"/>
      <c r="AG506"/>
      <c r="AH506"/>
      <c r="AI506"/>
      <c r="AJ506"/>
      <c r="AK506" s="172"/>
      <c r="AL506" s="208"/>
      <c r="AM506"/>
      <c r="AN506" s="141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</row>
    <row r="507" spans="1:1003" x14ac:dyDescent="0.2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72"/>
      <c r="Q507"/>
      <c r="R507"/>
      <c r="S507"/>
      <c r="T507" s="172"/>
      <c r="U507"/>
      <c r="V507"/>
      <c r="W507"/>
      <c r="X507"/>
      <c r="Y507"/>
      <c r="Z507"/>
      <c r="AA507"/>
      <c r="AB507"/>
      <c r="AC507"/>
      <c r="AD507"/>
      <c r="AE507" s="172"/>
      <c r="AF507"/>
      <c r="AG507"/>
      <c r="AH507"/>
      <c r="AI507"/>
      <c r="AJ507"/>
      <c r="AK507" s="172"/>
      <c r="AL507" s="208"/>
      <c r="AM507"/>
      <c r="AN507" s="141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</row>
    <row r="508" spans="1:1003" x14ac:dyDescent="0.2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72"/>
      <c r="Q508"/>
      <c r="R508"/>
      <c r="S508"/>
      <c r="T508" s="172"/>
      <c r="U508"/>
      <c r="V508"/>
      <c r="W508"/>
      <c r="X508"/>
      <c r="Y508"/>
      <c r="Z508"/>
      <c r="AA508"/>
      <c r="AB508"/>
      <c r="AC508"/>
      <c r="AD508"/>
      <c r="AE508" s="172"/>
      <c r="AF508"/>
      <c r="AG508"/>
      <c r="AH508"/>
      <c r="AI508"/>
      <c r="AJ508"/>
      <c r="AK508" s="172"/>
      <c r="AL508" s="208"/>
      <c r="AM508"/>
      <c r="AN508" s="141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</row>
    <row r="509" spans="1:1003" x14ac:dyDescent="0.2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72"/>
      <c r="Q509"/>
      <c r="R509"/>
      <c r="S509"/>
      <c r="T509" s="172"/>
      <c r="U509"/>
      <c r="V509"/>
      <c r="W509"/>
      <c r="X509"/>
      <c r="Y509"/>
      <c r="Z509"/>
      <c r="AA509"/>
      <c r="AB509"/>
      <c r="AC509"/>
      <c r="AD509"/>
      <c r="AE509" s="172"/>
      <c r="AF509"/>
      <c r="AG509"/>
      <c r="AH509"/>
      <c r="AI509"/>
      <c r="AJ509"/>
      <c r="AK509" s="172"/>
      <c r="AL509" s="208"/>
      <c r="AM509"/>
      <c r="AN509" s="141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</row>
    <row r="510" spans="1:1003" x14ac:dyDescent="0.2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72"/>
      <c r="Q510"/>
      <c r="R510"/>
      <c r="S510"/>
      <c r="T510" s="172"/>
      <c r="U510"/>
      <c r="V510"/>
      <c r="W510"/>
      <c r="X510"/>
      <c r="Y510"/>
      <c r="Z510"/>
      <c r="AA510"/>
      <c r="AB510"/>
      <c r="AC510"/>
      <c r="AD510"/>
      <c r="AE510" s="172"/>
      <c r="AF510"/>
      <c r="AG510"/>
      <c r="AH510"/>
      <c r="AI510"/>
      <c r="AJ510"/>
      <c r="AK510" s="172"/>
      <c r="AL510" s="208"/>
      <c r="AM510"/>
      <c r="AN510" s="141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</row>
    <row r="511" spans="1:1003" x14ac:dyDescent="0.2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72"/>
      <c r="Q511"/>
      <c r="R511"/>
      <c r="S511"/>
      <c r="T511" s="172"/>
      <c r="U511"/>
      <c r="V511"/>
      <c r="W511"/>
      <c r="X511"/>
      <c r="Y511"/>
      <c r="Z511"/>
      <c r="AA511"/>
      <c r="AB511"/>
      <c r="AC511"/>
      <c r="AD511"/>
      <c r="AE511" s="172"/>
      <c r="AF511"/>
      <c r="AG511"/>
      <c r="AH511"/>
      <c r="AI511"/>
      <c r="AJ511"/>
      <c r="AK511" s="172"/>
      <c r="AL511" s="208"/>
      <c r="AM511"/>
      <c r="AN511" s="14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</row>
    <row r="512" spans="1:1003" x14ac:dyDescent="0.2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72"/>
      <c r="Q512"/>
      <c r="R512"/>
      <c r="S512"/>
      <c r="T512" s="172"/>
      <c r="U512"/>
      <c r="V512"/>
      <c r="W512"/>
      <c r="X512"/>
      <c r="Y512"/>
      <c r="Z512"/>
      <c r="AA512"/>
      <c r="AB512"/>
      <c r="AC512"/>
      <c r="AD512"/>
      <c r="AE512" s="172"/>
      <c r="AF512"/>
      <c r="AG512"/>
      <c r="AH512"/>
      <c r="AI512"/>
      <c r="AJ512"/>
      <c r="AK512" s="172"/>
      <c r="AL512" s="208"/>
      <c r="AM512"/>
      <c r="AN512" s="141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</row>
    <row r="513" spans="1:1003" x14ac:dyDescent="0.2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72"/>
      <c r="Q513"/>
      <c r="R513"/>
      <c r="S513"/>
      <c r="T513" s="172"/>
      <c r="U513"/>
      <c r="V513"/>
      <c r="W513"/>
      <c r="X513"/>
      <c r="Y513"/>
      <c r="Z513"/>
      <c r="AA513"/>
      <c r="AB513"/>
      <c r="AC513"/>
      <c r="AD513"/>
      <c r="AE513" s="172"/>
      <c r="AF513"/>
      <c r="AG513"/>
      <c r="AH513"/>
      <c r="AI513"/>
      <c r="AJ513"/>
      <c r="AK513" s="172"/>
      <c r="AL513" s="208"/>
      <c r="AM513"/>
      <c r="AN513" s="141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</row>
    <row r="514" spans="1:1003" x14ac:dyDescent="0.2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72"/>
      <c r="Q514"/>
      <c r="R514"/>
      <c r="S514"/>
      <c r="T514" s="172"/>
      <c r="U514"/>
      <c r="V514"/>
      <c r="W514"/>
      <c r="X514"/>
      <c r="Y514"/>
      <c r="Z514"/>
      <c r="AA514"/>
      <c r="AB514"/>
      <c r="AC514"/>
      <c r="AD514"/>
      <c r="AE514" s="172"/>
      <c r="AF514"/>
      <c r="AG514"/>
      <c r="AH514"/>
      <c r="AI514"/>
      <c r="AJ514"/>
      <c r="AK514" s="172"/>
      <c r="AL514" s="208"/>
      <c r="AM514"/>
      <c r="AN514" s="141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</row>
    <row r="515" spans="1:1003" x14ac:dyDescent="0.2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72"/>
      <c r="Q515"/>
      <c r="R515"/>
      <c r="S515"/>
      <c r="T515" s="172"/>
      <c r="U515"/>
      <c r="V515"/>
      <c r="W515"/>
      <c r="X515"/>
      <c r="Y515"/>
      <c r="Z515"/>
      <c r="AA515"/>
      <c r="AB515"/>
      <c r="AC515"/>
      <c r="AD515"/>
      <c r="AE515" s="172"/>
      <c r="AF515"/>
      <c r="AG515"/>
      <c r="AH515"/>
      <c r="AI515"/>
      <c r="AJ515"/>
      <c r="AK515" s="172"/>
      <c r="AL515" s="208"/>
      <c r="AM515"/>
      <c r="AN515" s="141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</row>
    <row r="516" spans="1:1003" x14ac:dyDescent="0.2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72"/>
      <c r="Q516"/>
      <c r="R516"/>
      <c r="S516"/>
      <c r="T516" s="172"/>
      <c r="U516"/>
      <c r="V516"/>
      <c r="W516"/>
      <c r="X516"/>
      <c r="Y516"/>
      <c r="Z516"/>
      <c r="AA516"/>
      <c r="AB516"/>
      <c r="AC516"/>
      <c r="AD516"/>
      <c r="AE516" s="172"/>
      <c r="AF516"/>
      <c r="AG516"/>
      <c r="AH516"/>
      <c r="AI516"/>
      <c r="AJ516"/>
      <c r="AK516" s="172"/>
      <c r="AL516" s="208"/>
      <c r="AM516"/>
      <c r="AN516" s="141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</row>
    <row r="517" spans="1:1003" x14ac:dyDescent="0.2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72"/>
      <c r="Q517"/>
      <c r="R517"/>
      <c r="S517"/>
      <c r="T517" s="172"/>
      <c r="U517"/>
      <c r="V517"/>
      <c r="W517"/>
      <c r="X517"/>
      <c r="Y517"/>
      <c r="Z517"/>
      <c r="AA517"/>
      <c r="AB517"/>
      <c r="AC517"/>
      <c r="AD517"/>
      <c r="AE517" s="172"/>
      <c r="AF517"/>
      <c r="AG517"/>
      <c r="AH517"/>
      <c r="AI517"/>
      <c r="AJ517"/>
      <c r="AK517" s="172"/>
      <c r="AL517" s="208"/>
      <c r="AM517"/>
      <c r="AN517" s="141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</row>
    <row r="518" spans="1:1003" x14ac:dyDescent="0.2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72"/>
      <c r="Q518"/>
      <c r="R518"/>
      <c r="S518"/>
      <c r="T518" s="172"/>
      <c r="U518"/>
      <c r="V518"/>
      <c r="W518"/>
      <c r="X518"/>
      <c r="Y518"/>
      <c r="Z518"/>
      <c r="AA518"/>
      <c r="AB518"/>
      <c r="AC518"/>
      <c r="AD518"/>
      <c r="AE518" s="172"/>
      <c r="AF518"/>
      <c r="AG518"/>
      <c r="AH518"/>
      <c r="AI518"/>
      <c r="AJ518"/>
      <c r="AK518" s="172"/>
      <c r="AL518" s="208"/>
      <c r="AM518"/>
      <c r="AN518" s="141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</row>
    <row r="519" spans="1:1003" x14ac:dyDescent="0.2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72"/>
      <c r="Q519"/>
      <c r="R519"/>
      <c r="S519"/>
      <c r="T519" s="172"/>
      <c r="U519"/>
      <c r="V519"/>
      <c r="W519"/>
      <c r="X519"/>
      <c r="Y519"/>
      <c r="Z519"/>
      <c r="AA519"/>
      <c r="AB519"/>
      <c r="AC519"/>
      <c r="AD519"/>
      <c r="AE519" s="172"/>
      <c r="AF519"/>
      <c r="AG519"/>
      <c r="AH519"/>
      <c r="AI519"/>
      <c r="AJ519"/>
      <c r="AK519" s="172"/>
      <c r="AL519" s="208"/>
      <c r="AM519"/>
      <c r="AN519" s="141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</row>
    <row r="520" spans="1:1003" x14ac:dyDescent="0.2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72"/>
      <c r="Q520"/>
      <c r="R520"/>
      <c r="S520"/>
      <c r="T520" s="172"/>
      <c r="U520"/>
      <c r="V520"/>
      <c r="W520"/>
      <c r="X520"/>
      <c r="Y520"/>
      <c r="Z520"/>
      <c r="AA520"/>
      <c r="AB520"/>
      <c r="AC520"/>
      <c r="AD520"/>
      <c r="AE520" s="172"/>
      <c r="AF520"/>
      <c r="AG520"/>
      <c r="AH520"/>
      <c r="AI520"/>
      <c r="AJ520"/>
      <c r="AK520" s="172"/>
      <c r="AL520" s="208"/>
      <c r="AM520"/>
      <c r="AN520" s="141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</row>
    <row r="521" spans="1:1003" x14ac:dyDescent="0.2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72"/>
      <c r="Q521"/>
      <c r="R521"/>
      <c r="S521"/>
      <c r="T521" s="172"/>
      <c r="U521"/>
      <c r="V521"/>
      <c r="W521"/>
      <c r="X521"/>
      <c r="Y521"/>
      <c r="Z521"/>
      <c r="AA521"/>
      <c r="AB521"/>
      <c r="AC521"/>
      <c r="AD521"/>
      <c r="AE521" s="172"/>
      <c r="AF521"/>
      <c r="AG521"/>
      <c r="AH521"/>
      <c r="AI521"/>
      <c r="AJ521"/>
      <c r="AK521" s="172"/>
      <c r="AL521" s="208"/>
      <c r="AM521"/>
      <c r="AN521" s="14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</row>
    <row r="522" spans="1:1003" x14ac:dyDescent="0.2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72"/>
      <c r="Q522"/>
      <c r="R522"/>
      <c r="S522"/>
      <c r="T522" s="172"/>
      <c r="U522"/>
      <c r="V522"/>
      <c r="W522"/>
      <c r="X522"/>
      <c r="Y522"/>
      <c r="Z522"/>
      <c r="AA522"/>
      <c r="AB522"/>
      <c r="AC522"/>
      <c r="AD522"/>
      <c r="AE522" s="172"/>
      <c r="AF522"/>
      <c r="AG522"/>
      <c r="AH522"/>
      <c r="AI522"/>
      <c r="AJ522"/>
      <c r="AK522" s="172"/>
      <c r="AL522" s="208"/>
      <c r="AM522"/>
      <c r="AN522" s="141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</row>
    <row r="523" spans="1:1003" x14ac:dyDescent="0.2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72"/>
      <c r="Q523"/>
      <c r="R523"/>
      <c r="S523"/>
      <c r="T523" s="172"/>
      <c r="U523"/>
      <c r="V523"/>
      <c r="W523"/>
      <c r="X523"/>
      <c r="Y523"/>
      <c r="Z523"/>
      <c r="AA523"/>
      <c r="AB523"/>
      <c r="AC523"/>
      <c r="AD523"/>
      <c r="AE523" s="172"/>
      <c r="AF523"/>
      <c r="AG523"/>
      <c r="AH523"/>
      <c r="AI523"/>
      <c r="AJ523"/>
      <c r="AK523" s="172"/>
      <c r="AL523" s="208"/>
      <c r="AM523"/>
      <c r="AN523" s="141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</row>
    <row r="524" spans="1:1003" x14ac:dyDescent="0.2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72"/>
      <c r="Q524"/>
      <c r="R524"/>
      <c r="S524"/>
      <c r="T524" s="172"/>
      <c r="U524"/>
      <c r="V524"/>
      <c r="W524"/>
      <c r="X524"/>
      <c r="Y524"/>
      <c r="Z524"/>
      <c r="AA524"/>
      <c r="AB524"/>
      <c r="AC524"/>
      <c r="AD524"/>
      <c r="AE524" s="172"/>
      <c r="AF524"/>
      <c r="AG524"/>
      <c r="AH524"/>
      <c r="AI524"/>
      <c r="AJ524"/>
      <c r="AK524" s="172"/>
      <c r="AL524" s="208"/>
      <c r="AM524"/>
      <c r="AN524" s="141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</row>
    <row r="525" spans="1:1003" x14ac:dyDescent="0.2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72"/>
      <c r="Q525"/>
      <c r="R525"/>
      <c r="S525"/>
      <c r="T525" s="172"/>
      <c r="U525"/>
      <c r="V525"/>
      <c r="W525"/>
      <c r="X525"/>
      <c r="Y525"/>
      <c r="Z525"/>
      <c r="AA525"/>
      <c r="AB525"/>
      <c r="AC525"/>
      <c r="AD525"/>
      <c r="AE525" s="172"/>
      <c r="AF525"/>
      <c r="AG525"/>
      <c r="AH525"/>
      <c r="AI525"/>
      <c r="AJ525"/>
      <c r="AK525" s="172"/>
      <c r="AL525" s="208"/>
      <c r="AM525"/>
      <c r="AN525" s="141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</row>
    <row r="526" spans="1:1003" x14ac:dyDescent="0.2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72"/>
      <c r="Q526"/>
      <c r="R526"/>
      <c r="S526"/>
      <c r="T526" s="172"/>
      <c r="U526"/>
      <c r="V526"/>
      <c r="W526"/>
      <c r="X526"/>
      <c r="Y526"/>
      <c r="Z526"/>
      <c r="AA526"/>
      <c r="AB526"/>
      <c r="AC526"/>
      <c r="AD526"/>
      <c r="AE526" s="172"/>
      <c r="AF526"/>
      <c r="AG526"/>
      <c r="AH526"/>
      <c r="AI526"/>
      <c r="AJ526"/>
      <c r="AK526" s="172"/>
      <c r="AL526" s="208"/>
      <c r="AM526"/>
      <c r="AN526" s="141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</row>
    <row r="527" spans="1:1003" x14ac:dyDescent="0.2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72"/>
      <c r="Q527"/>
      <c r="R527"/>
      <c r="S527"/>
      <c r="T527" s="172"/>
      <c r="U527"/>
      <c r="V527"/>
      <c r="W527"/>
      <c r="X527"/>
      <c r="Y527"/>
      <c r="Z527"/>
      <c r="AA527"/>
      <c r="AB527"/>
      <c r="AC527"/>
      <c r="AD527"/>
      <c r="AE527" s="172"/>
      <c r="AF527"/>
      <c r="AG527"/>
      <c r="AH527"/>
      <c r="AI527"/>
      <c r="AJ527"/>
      <c r="AK527" s="172"/>
      <c r="AL527" s="208"/>
      <c r="AM527"/>
      <c r="AN527" s="141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</row>
    <row r="528" spans="1:1003" x14ac:dyDescent="0.2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72"/>
      <c r="Q528"/>
      <c r="R528"/>
      <c r="S528"/>
      <c r="T528" s="172"/>
      <c r="U528"/>
      <c r="V528"/>
      <c r="W528"/>
      <c r="X528"/>
      <c r="Y528"/>
      <c r="Z528"/>
      <c r="AA528"/>
      <c r="AB528"/>
      <c r="AC528"/>
      <c r="AD528"/>
      <c r="AE528" s="172"/>
      <c r="AF528"/>
      <c r="AG528"/>
      <c r="AH528"/>
      <c r="AI528"/>
      <c r="AJ528"/>
      <c r="AK528" s="172"/>
      <c r="AL528" s="208"/>
      <c r="AM528"/>
      <c r="AN528" s="141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</row>
    <row r="529" spans="1:1003" x14ac:dyDescent="0.2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72"/>
      <c r="Q529"/>
      <c r="R529"/>
      <c r="S529"/>
      <c r="T529" s="172"/>
      <c r="U529"/>
      <c r="V529"/>
      <c r="W529"/>
      <c r="X529"/>
      <c r="Y529"/>
      <c r="Z529"/>
      <c r="AA529"/>
      <c r="AB529"/>
      <c r="AC529"/>
      <c r="AD529"/>
      <c r="AE529" s="172"/>
      <c r="AF529"/>
      <c r="AG529"/>
      <c r="AH529"/>
      <c r="AI529"/>
      <c r="AJ529"/>
      <c r="AK529" s="172"/>
      <c r="AL529" s="208"/>
      <c r="AM529"/>
      <c r="AN529" s="141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</row>
    <row r="530" spans="1:1003" x14ac:dyDescent="0.2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72"/>
      <c r="Q530"/>
      <c r="R530"/>
      <c r="S530"/>
      <c r="T530" s="172"/>
      <c r="U530"/>
      <c r="V530"/>
      <c r="W530"/>
      <c r="X530"/>
      <c r="Y530"/>
      <c r="Z530"/>
      <c r="AA530"/>
      <c r="AB530"/>
      <c r="AC530"/>
      <c r="AD530"/>
      <c r="AE530" s="172"/>
      <c r="AF530"/>
      <c r="AG530"/>
      <c r="AH530"/>
      <c r="AI530"/>
      <c r="AJ530"/>
      <c r="AK530" s="172"/>
      <c r="AL530" s="208"/>
      <c r="AM530"/>
      <c r="AN530" s="141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</row>
    <row r="531" spans="1:1003" x14ac:dyDescent="0.2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72"/>
      <c r="Q531"/>
      <c r="R531"/>
      <c r="S531"/>
      <c r="T531" s="172"/>
      <c r="U531"/>
      <c r="V531"/>
      <c r="W531"/>
      <c r="X531"/>
      <c r="Y531"/>
      <c r="Z531"/>
      <c r="AA531"/>
      <c r="AB531"/>
      <c r="AC531"/>
      <c r="AD531"/>
      <c r="AE531" s="172"/>
      <c r="AF531"/>
      <c r="AG531"/>
      <c r="AH531"/>
      <c r="AI531"/>
      <c r="AJ531"/>
      <c r="AK531" s="172"/>
      <c r="AL531" s="208"/>
      <c r="AM531"/>
      <c r="AN531" s="14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</row>
    <row r="532" spans="1:1003" x14ac:dyDescent="0.2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72"/>
      <c r="Q532"/>
      <c r="R532"/>
      <c r="S532"/>
      <c r="T532" s="172"/>
      <c r="U532"/>
      <c r="V532"/>
      <c r="W532"/>
      <c r="X532"/>
      <c r="Y532"/>
      <c r="Z532"/>
      <c r="AA532"/>
      <c r="AB532"/>
      <c r="AC532"/>
      <c r="AD532"/>
      <c r="AE532" s="172"/>
      <c r="AF532"/>
      <c r="AG532"/>
      <c r="AH532"/>
      <c r="AI532"/>
      <c r="AJ532"/>
      <c r="AK532" s="172"/>
      <c r="AL532" s="208"/>
      <c r="AM532"/>
      <c r="AN532" s="141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</row>
    <row r="533" spans="1:1003" x14ac:dyDescent="0.2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72"/>
      <c r="Q533"/>
      <c r="R533"/>
      <c r="S533"/>
      <c r="T533" s="172"/>
      <c r="U533"/>
      <c r="V533"/>
      <c r="W533"/>
      <c r="X533"/>
      <c r="Y533"/>
      <c r="Z533"/>
      <c r="AA533"/>
      <c r="AB533"/>
      <c r="AC533"/>
      <c r="AD533"/>
      <c r="AE533" s="172"/>
      <c r="AF533"/>
      <c r="AG533"/>
      <c r="AH533"/>
      <c r="AI533"/>
      <c r="AJ533"/>
      <c r="AK533" s="172"/>
      <c r="AL533" s="208"/>
      <c r="AM533"/>
      <c r="AN533" s="141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</row>
    <row r="534" spans="1:1003" x14ac:dyDescent="0.2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72"/>
      <c r="Q534"/>
      <c r="R534"/>
      <c r="S534"/>
      <c r="T534" s="172"/>
      <c r="U534"/>
      <c r="V534"/>
      <c r="W534"/>
      <c r="X534"/>
      <c r="Y534"/>
      <c r="Z534"/>
      <c r="AA534"/>
      <c r="AB534"/>
      <c r="AC534"/>
      <c r="AD534"/>
      <c r="AE534" s="172"/>
      <c r="AF534"/>
      <c r="AG534"/>
      <c r="AH534"/>
      <c r="AI534"/>
      <c r="AJ534"/>
      <c r="AK534" s="172"/>
      <c r="AL534" s="208"/>
      <c r="AM534"/>
      <c r="AN534" s="141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</row>
    <row r="535" spans="1:1003" x14ac:dyDescent="0.2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72"/>
      <c r="Q535"/>
      <c r="R535"/>
      <c r="S535"/>
      <c r="T535" s="172"/>
      <c r="U535"/>
      <c r="V535"/>
      <c r="W535"/>
      <c r="X535"/>
      <c r="Y535"/>
      <c r="Z535"/>
      <c r="AA535"/>
      <c r="AB535"/>
      <c r="AC535"/>
      <c r="AD535"/>
      <c r="AE535" s="172"/>
      <c r="AF535"/>
      <c r="AG535"/>
      <c r="AH535"/>
      <c r="AI535"/>
      <c r="AJ535"/>
      <c r="AK535" s="172"/>
      <c r="AL535" s="208"/>
      <c r="AM535"/>
      <c r="AN535" s="141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</row>
    <row r="536" spans="1:1003" x14ac:dyDescent="0.2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72"/>
      <c r="Q536"/>
      <c r="R536"/>
      <c r="S536"/>
      <c r="T536" s="172"/>
      <c r="U536"/>
      <c r="V536"/>
      <c r="W536"/>
      <c r="X536"/>
      <c r="Y536"/>
      <c r="Z536"/>
      <c r="AA536"/>
      <c r="AB536"/>
      <c r="AC536"/>
      <c r="AD536"/>
      <c r="AE536" s="172"/>
      <c r="AF536"/>
      <c r="AG536"/>
      <c r="AH536"/>
      <c r="AI536"/>
      <c r="AJ536"/>
      <c r="AK536" s="172"/>
      <c r="AL536" s="208"/>
      <c r="AM536"/>
      <c r="AN536" s="141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</row>
    <row r="537" spans="1:1003" x14ac:dyDescent="0.2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72"/>
      <c r="Q537"/>
      <c r="R537"/>
      <c r="S537"/>
      <c r="T537" s="172"/>
      <c r="U537"/>
      <c r="V537"/>
      <c r="W537"/>
      <c r="X537"/>
      <c r="Y537"/>
      <c r="Z537"/>
      <c r="AA537"/>
      <c r="AB537"/>
      <c r="AC537"/>
      <c r="AD537"/>
      <c r="AE537" s="172"/>
      <c r="AF537"/>
      <c r="AG537"/>
      <c r="AH537"/>
      <c r="AI537"/>
      <c r="AJ537"/>
      <c r="AK537" s="172"/>
      <c r="AL537" s="208"/>
      <c r="AM537"/>
      <c r="AN537" s="141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</row>
    <row r="538" spans="1:1003" x14ac:dyDescent="0.2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72"/>
      <c r="Q538"/>
      <c r="R538"/>
      <c r="S538"/>
      <c r="T538" s="172"/>
      <c r="U538"/>
      <c r="V538"/>
      <c r="W538"/>
      <c r="X538"/>
      <c r="Y538"/>
      <c r="Z538"/>
      <c r="AA538"/>
      <c r="AB538"/>
      <c r="AC538"/>
      <c r="AD538"/>
      <c r="AE538" s="172"/>
      <c r="AF538"/>
      <c r="AG538"/>
      <c r="AH538"/>
      <c r="AI538"/>
      <c r="AJ538"/>
      <c r="AK538" s="172"/>
      <c r="AL538" s="208"/>
      <c r="AM538"/>
      <c r="AN538" s="141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</row>
    <row r="539" spans="1:1003" x14ac:dyDescent="0.2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72"/>
      <c r="Q539"/>
      <c r="R539"/>
      <c r="S539"/>
      <c r="T539" s="172"/>
      <c r="U539"/>
      <c r="V539"/>
      <c r="W539"/>
      <c r="X539"/>
      <c r="Y539"/>
      <c r="Z539"/>
      <c r="AA539"/>
      <c r="AB539"/>
      <c r="AC539"/>
      <c r="AD539"/>
      <c r="AE539" s="172"/>
      <c r="AF539"/>
      <c r="AG539"/>
      <c r="AH539"/>
      <c r="AI539"/>
      <c r="AJ539"/>
      <c r="AK539" s="172"/>
      <c r="AL539" s="208"/>
      <c r="AM539"/>
      <c r="AN539" s="141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</row>
    <row r="540" spans="1:1003" x14ac:dyDescent="0.2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72"/>
      <c r="Q540"/>
      <c r="R540"/>
      <c r="S540"/>
      <c r="T540" s="172"/>
      <c r="U540"/>
      <c r="V540"/>
      <c r="W540"/>
      <c r="X540"/>
      <c r="Y540"/>
      <c r="Z540"/>
      <c r="AA540"/>
      <c r="AB540"/>
      <c r="AC540"/>
      <c r="AD540"/>
      <c r="AE540" s="172"/>
      <c r="AF540"/>
      <c r="AG540"/>
      <c r="AH540"/>
      <c r="AI540"/>
      <c r="AJ540"/>
      <c r="AK540" s="172"/>
      <c r="AL540" s="208"/>
      <c r="AM540"/>
      <c r="AN540" s="141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</row>
    <row r="541" spans="1:1003" x14ac:dyDescent="0.2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72"/>
      <c r="Q541"/>
      <c r="R541"/>
      <c r="S541"/>
      <c r="T541" s="172"/>
      <c r="U541"/>
      <c r="V541"/>
      <c r="W541"/>
      <c r="X541"/>
      <c r="Y541"/>
      <c r="Z541"/>
      <c r="AA541"/>
      <c r="AB541"/>
      <c r="AC541"/>
      <c r="AD541"/>
      <c r="AE541" s="172"/>
      <c r="AF541"/>
      <c r="AG541"/>
      <c r="AH541"/>
      <c r="AI541"/>
      <c r="AJ541"/>
      <c r="AK541" s="172"/>
      <c r="AL541" s="208"/>
      <c r="AM541"/>
      <c r="AN541" s="1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</row>
    <row r="542" spans="1:1003" x14ac:dyDescent="0.2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72"/>
      <c r="Q542"/>
      <c r="R542"/>
      <c r="S542"/>
      <c r="T542" s="172"/>
      <c r="U542"/>
      <c r="V542"/>
      <c r="W542"/>
      <c r="X542"/>
      <c r="Y542"/>
      <c r="Z542"/>
      <c r="AA542"/>
      <c r="AB542"/>
      <c r="AC542"/>
      <c r="AD542"/>
      <c r="AE542" s="172"/>
      <c r="AF542"/>
      <c r="AG542"/>
      <c r="AH542"/>
      <c r="AI542"/>
      <c r="AJ542"/>
      <c r="AK542" s="172"/>
      <c r="AL542" s="208"/>
      <c r="AM542"/>
      <c r="AN542" s="141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</row>
    <row r="543" spans="1:1003" x14ac:dyDescent="0.2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72"/>
      <c r="Q543"/>
      <c r="R543"/>
      <c r="S543"/>
      <c r="T543" s="172"/>
      <c r="U543"/>
      <c r="V543"/>
      <c r="W543"/>
      <c r="X543"/>
      <c r="Y543"/>
      <c r="Z543"/>
      <c r="AA543"/>
      <c r="AB543"/>
      <c r="AC543"/>
      <c r="AD543"/>
      <c r="AE543" s="172"/>
      <c r="AF543"/>
      <c r="AG543"/>
      <c r="AH543"/>
      <c r="AI543"/>
      <c r="AJ543"/>
      <c r="AK543" s="172"/>
      <c r="AL543" s="208"/>
      <c r="AM543"/>
      <c r="AN543" s="141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</row>
    <row r="544" spans="1:1003" x14ac:dyDescent="0.2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72"/>
      <c r="Q544"/>
      <c r="R544"/>
      <c r="S544"/>
      <c r="T544" s="172"/>
      <c r="U544"/>
      <c r="V544"/>
      <c r="W544"/>
      <c r="X544"/>
      <c r="Y544"/>
      <c r="Z544"/>
      <c r="AA544"/>
      <c r="AB544"/>
      <c r="AC544"/>
      <c r="AD544"/>
      <c r="AE544" s="172"/>
      <c r="AF544"/>
      <c r="AG544"/>
      <c r="AH544"/>
      <c r="AI544"/>
      <c r="AJ544"/>
      <c r="AK544" s="172"/>
      <c r="AL544" s="208"/>
      <c r="AM544"/>
      <c r="AN544" s="141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</row>
    <row r="545" spans="1:1003" x14ac:dyDescent="0.2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72"/>
      <c r="Q545"/>
      <c r="R545"/>
      <c r="S545"/>
      <c r="T545" s="172"/>
      <c r="U545"/>
      <c r="V545"/>
      <c r="W545"/>
      <c r="X545"/>
      <c r="Y545"/>
      <c r="Z545"/>
      <c r="AA545"/>
      <c r="AB545"/>
      <c r="AC545"/>
      <c r="AD545"/>
      <c r="AE545" s="172"/>
      <c r="AF545"/>
      <c r="AG545"/>
      <c r="AH545"/>
      <c r="AI545"/>
      <c r="AJ545"/>
      <c r="AK545" s="172"/>
      <c r="AL545" s="208"/>
      <c r="AM545"/>
      <c r="AN545" s="141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</row>
    <row r="546" spans="1:1003" x14ac:dyDescent="0.2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72"/>
      <c r="Q546"/>
      <c r="R546"/>
      <c r="S546"/>
      <c r="T546" s="172"/>
      <c r="U546"/>
      <c r="V546"/>
      <c r="W546"/>
      <c r="X546"/>
      <c r="Y546"/>
      <c r="Z546"/>
      <c r="AA546"/>
      <c r="AB546"/>
      <c r="AC546"/>
      <c r="AD546"/>
      <c r="AE546" s="172"/>
      <c r="AF546"/>
      <c r="AG546"/>
      <c r="AH546"/>
      <c r="AI546"/>
      <c r="AJ546"/>
      <c r="AK546" s="172"/>
      <c r="AL546" s="208"/>
      <c r="AM546"/>
      <c r="AN546" s="141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</row>
    <row r="547" spans="1:1003" x14ac:dyDescent="0.2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72"/>
      <c r="Q547"/>
      <c r="R547"/>
      <c r="S547"/>
      <c r="T547" s="172"/>
      <c r="U547"/>
      <c r="V547"/>
      <c r="W547"/>
      <c r="X547"/>
      <c r="Y547"/>
      <c r="Z547"/>
      <c r="AA547"/>
      <c r="AB547"/>
      <c r="AC547"/>
      <c r="AD547"/>
      <c r="AE547" s="172"/>
      <c r="AF547"/>
      <c r="AG547"/>
      <c r="AH547"/>
      <c r="AI547"/>
      <c r="AJ547"/>
      <c r="AK547" s="172"/>
      <c r="AL547" s="208"/>
      <c r="AM547"/>
      <c r="AN547" s="141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</row>
    <row r="548" spans="1:1003" x14ac:dyDescent="0.2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72"/>
      <c r="Q548"/>
      <c r="R548"/>
      <c r="S548"/>
      <c r="T548" s="172"/>
      <c r="U548"/>
      <c r="V548"/>
      <c r="W548"/>
      <c r="X548"/>
      <c r="Y548"/>
      <c r="Z548"/>
      <c r="AA548"/>
      <c r="AB548"/>
      <c r="AC548"/>
      <c r="AD548"/>
      <c r="AE548" s="172"/>
      <c r="AF548"/>
      <c r="AG548"/>
      <c r="AH548"/>
      <c r="AI548"/>
      <c r="AJ548"/>
      <c r="AK548" s="172"/>
      <c r="AL548" s="208"/>
      <c r="AM548"/>
      <c r="AN548" s="141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</row>
    <row r="549" spans="1:1003" x14ac:dyDescent="0.2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72"/>
      <c r="Q549"/>
      <c r="R549"/>
      <c r="S549"/>
      <c r="T549" s="172"/>
      <c r="U549"/>
      <c r="V549"/>
      <c r="W549"/>
      <c r="X549"/>
      <c r="Y549"/>
      <c r="Z549"/>
      <c r="AA549"/>
      <c r="AB549"/>
      <c r="AC549"/>
      <c r="AD549"/>
      <c r="AE549" s="172"/>
      <c r="AF549"/>
      <c r="AG549"/>
      <c r="AH549"/>
      <c r="AI549"/>
      <c r="AJ549"/>
      <c r="AK549" s="172"/>
      <c r="AL549" s="208"/>
      <c r="AM549"/>
      <c r="AN549" s="141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</row>
    <row r="550" spans="1:1003" x14ac:dyDescent="0.2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72"/>
      <c r="Q550"/>
      <c r="R550"/>
      <c r="S550"/>
      <c r="T550" s="172"/>
      <c r="U550"/>
      <c r="V550"/>
      <c r="W550"/>
      <c r="X550"/>
      <c r="Y550"/>
      <c r="Z550"/>
      <c r="AA550"/>
      <c r="AB550"/>
      <c r="AC550"/>
      <c r="AD550"/>
      <c r="AE550" s="172"/>
      <c r="AF550"/>
      <c r="AG550"/>
      <c r="AH550"/>
      <c r="AI550"/>
      <c r="AJ550"/>
      <c r="AK550" s="172"/>
      <c r="AL550" s="208"/>
      <c r="AM550"/>
      <c r="AN550" s="141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</row>
    <row r="551" spans="1:1003" x14ac:dyDescent="0.2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72"/>
      <c r="Q551"/>
      <c r="R551"/>
      <c r="S551"/>
      <c r="T551" s="172"/>
      <c r="U551"/>
      <c r="V551"/>
      <c r="W551"/>
      <c r="X551"/>
      <c r="Y551"/>
      <c r="Z551"/>
      <c r="AA551"/>
      <c r="AB551"/>
      <c r="AC551"/>
      <c r="AD551"/>
      <c r="AE551" s="172"/>
      <c r="AF551"/>
      <c r="AG551"/>
      <c r="AH551"/>
      <c r="AI551"/>
      <c r="AJ551"/>
      <c r="AK551" s="172"/>
      <c r="AL551" s="208"/>
      <c r="AM551"/>
      <c r="AN551" s="14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</row>
    <row r="552" spans="1:1003" x14ac:dyDescent="0.2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72"/>
      <c r="Q552"/>
      <c r="R552"/>
      <c r="S552"/>
      <c r="T552" s="172"/>
      <c r="U552"/>
      <c r="V552"/>
      <c r="W552"/>
      <c r="X552"/>
      <c r="Y552"/>
      <c r="Z552"/>
      <c r="AA552"/>
      <c r="AB552"/>
      <c r="AC552"/>
      <c r="AD552"/>
      <c r="AE552" s="172"/>
      <c r="AF552"/>
      <c r="AG552"/>
      <c r="AH552"/>
      <c r="AI552"/>
      <c r="AJ552"/>
      <c r="AK552" s="172"/>
      <c r="AL552" s="208"/>
      <c r="AM552"/>
      <c r="AN552" s="141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</row>
    <row r="553" spans="1:1003" x14ac:dyDescent="0.2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72"/>
      <c r="Q553"/>
      <c r="R553"/>
      <c r="S553"/>
      <c r="T553" s="172"/>
      <c r="U553"/>
      <c r="V553"/>
      <c r="W553"/>
      <c r="X553"/>
      <c r="Y553"/>
      <c r="Z553"/>
      <c r="AA553"/>
      <c r="AB553"/>
      <c r="AC553"/>
      <c r="AD553"/>
      <c r="AE553" s="172"/>
      <c r="AF553"/>
      <c r="AG553"/>
      <c r="AH553"/>
      <c r="AI553"/>
      <c r="AJ553"/>
      <c r="AK553" s="172"/>
      <c r="AL553" s="208"/>
      <c r="AM553"/>
      <c r="AN553" s="141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</row>
    <row r="554" spans="1:1003" x14ac:dyDescent="0.2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72"/>
      <c r="Q554"/>
      <c r="R554"/>
      <c r="S554"/>
      <c r="T554" s="172"/>
      <c r="U554"/>
      <c r="V554"/>
      <c r="W554"/>
      <c r="X554"/>
      <c r="Y554"/>
      <c r="Z554"/>
      <c r="AA554"/>
      <c r="AB554"/>
      <c r="AC554"/>
      <c r="AD554"/>
      <c r="AE554" s="172"/>
      <c r="AF554"/>
      <c r="AG554"/>
      <c r="AH554"/>
      <c r="AI554"/>
      <c r="AJ554"/>
      <c r="AK554" s="172"/>
      <c r="AL554" s="208"/>
      <c r="AM554"/>
      <c r="AN554" s="141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</row>
    <row r="555" spans="1:1003" x14ac:dyDescent="0.2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72"/>
      <c r="Q555"/>
      <c r="R555"/>
      <c r="S555"/>
      <c r="T555" s="172"/>
      <c r="U555"/>
      <c r="V555"/>
      <c r="W555"/>
      <c r="X555"/>
      <c r="Y555"/>
      <c r="Z555"/>
      <c r="AA555"/>
      <c r="AB555"/>
      <c r="AC555"/>
      <c r="AD555"/>
      <c r="AE555" s="172"/>
      <c r="AF555"/>
      <c r="AG555"/>
      <c r="AH555"/>
      <c r="AI555"/>
      <c r="AJ555"/>
      <c r="AK555" s="172"/>
      <c r="AL555" s="208"/>
      <c r="AM555"/>
      <c r="AN555" s="141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</row>
    <row r="556" spans="1:1003" x14ac:dyDescent="0.2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72"/>
      <c r="Q556"/>
      <c r="R556"/>
      <c r="S556"/>
      <c r="T556" s="172"/>
      <c r="U556"/>
      <c r="V556"/>
      <c r="W556"/>
      <c r="X556"/>
      <c r="Y556"/>
      <c r="Z556"/>
      <c r="AA556"/>
      <c r="AB556"/>
      <c r="AC556"/>
      <c r="AD556"/>
      <c r="AE556" s="172"/>
      <c r="AF556"/>
      <c r="AG556"/>
      <c r="AH556"/>
      <c r="AI556"/>
      <c r="AJ556"/>
      <c r="AK556" s="172"/>
      <c r="AL556" s="208"/>
      <c r="AM556"/>
      <c r="AN556" s="141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</row>
    <row r="557" spans="1:1003" x14ac:dyDescent="0.2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72"/>
      <c r="Q557"/>
      <c r="R557"/>
      <c r="S557"/>
      <c r="T557" s="172"/>
      <c r="U557"/>
      <c r="V557"/>
      <c r="W557"/>
      <c r="X557"/>
      <c r="Y557"/>
      <c r="Z557"/>
      <c r="AA557"/>
      <c r="AB557"/>
      <c r="AC557"/>
      <c r="AD557"/>
      <c r="AE557" s="172"/>
      <c r="AF557"/>
      <c r="AG557"/>
      <c r="AH557"/>
      <c r="AI557"/>
      <c r="AJ557"/>
      <c r="AK557" s="172"/>
      <c r="AL557" s="208"/>
      <c r="AM557"/>
      <c r="AN557" s="141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</row>
    <row r="558" spans="1:1003" x14ac:dyDescent="0.2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72"/>
      <c r="Q558"/>
      <c r="R558"/>
      <c r="S558"/>
      <c r="T558" s="172"/>
      <c r="U558"/>
      <c r="V558"/>
      <c r="W558"/>
      <c r="X558"/>
      <c r="Y558"/>
      <c r="Z558"/>
      <c r="AA558"/>
      <c r="AB558"/>
      <c r="AC558"/>
      <c r="AD558"/>
      <c r="AE558" s="172"/>
      <c r="AF558"/>
      <c r="AG558"/>
      <c r="AH558"/>
      <c r="AI558"/>
      <c r="AJ558"/>
      <c r="AK558" s="172"/>
      <c r="AL558" s="208"/>
      <c r="AM558"/>
      <c r="AN558" s="141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</row>
    <row r="559" spans="1:1003" x14ac:dyDescent="0.2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72"/>
      <c r="Q559"/>
      <c r="R559"/>
      <c r="S559"/>
      <c r="T559" s="172"/>
      <c r="U559"/>
      <c r="V559"/>
      <c r="W559"/>
      <c r="X559"/>
      <c r="Y559"/>
      <c r="Z559"/>
      <c r="AA559"/>
      <c r="AB559"/>
      <c r="AC559"/>
      <c r="AD559"/>
      <c r="AE559" s="172"/>
      <c r="AF559"/>
      <c r="AG559"/>
      <c r="AH559"/>
      <c r="AI559"/>
      <c r="AJ559"/>
      <c r="AK559" s="172"/>
      <c r="AL559" s="208"/>
      <c r="AM559"/>
      <c r="AN559" s="141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</row>
    <row r="560" spans="1:1003" x14ac:dyDescent="0.2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72"/>
      <c r="Q560"/>
      <c r="R560"/>
      <c r="S560"/>
      <c r="T560" s="172"/>
      <c r="U560"/>
      <c r="V560"/>
      <c r="W560"/>
      <c r="X560"/>
      <c r="Y560"/>
      <c r="Z560"/>
      <c r="AA560"/>
      <c r="AB560"/>
      <c r="AC560"/>
      <c r="AD560"/>
      <c r="AE560" s="172"/>
      <c r="AF560"/>
      <c r="AG560"/>
      <c r="AH560"/>
      <c r="AI560"/>
      <c r="AJ560"/>
      <c r="AK560" s="172"/>
      <c r="AL560" s="208"/>
      <c r="AM560"/>
      <c r="AN560" s="141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</row>
    <row r="561" spans="1:1003" x14ac:dyDescent="0.2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72"/>
      <c r="Q561"/>
      <c r="R561"/>
      <c r="S561"/>
      <c r="T561" s="172"/>
      <c r="U561"/>
      <c r="V561"/>
      <c r="W561"/>
      <c r="X561"/>
      <c r="Y561"/>
      <c r="Z561"/>
      <c r="AA561"/>
      <c r="AB561"/>
      <c r="AC561"/>
      <c r="AD561"/>
      <c r="AE561" s="172"/>
      <c r="AF561"/>
      <c r="AG561"/>
      <c r="AH561"/>
      <c r="AI561"/>
      <c r="AJ561"/>
      <c r="AK561" s="172"/>
      <c r="AL561" s="208"/>
      <c r="AM561"/>
      <c r="AN561" s="14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</row>
    <row r="562" spans="1:1003" x14ac:dyDescent="0.2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72"/>
      <c r="Q562"/>
      <c r="R562"/>
      <c r="S562"/>
      <c r="T562" s="172"/>
      <c r="U562"/>
      <c r="V562"/>
      <c r="W562"/>
      <c r="X562"/>
      <c r="Y562"/>
      <c r="Z562"/>
      <c r="AA562"/>
      <c r="AB562"/>
      <c r="AC562"/>
      <c r="AD562"/>
      <c r="AE562" s="172"/>
      <c r="AF562"/>
      <c r="AG562"/>
      <c r="AH562"/>
      <c r="AI562"/>
      <c r="AJ562"/>
      <c r="AK562" s="172"/>
      <c r="AL562" s="208"/>
      <c r="AM562"/>
      <c r="AN562" s="141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</row>
    <row r="563" spans="1:1003" x14ac:dyDescent="0.2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72"/>
      <c r="Q563"/>
      <c r="R563"/>
      <c r="S563"/>
      <c r="T563" s="172"/>
      <c r="U563"/>
      <c r="V563"/>
      <c r="W563"/>
      <c r="X563"/>
      <c r="Y563"/>
      <c r="Z563"/>
      <c r="AA563"/>
      <c r="AB563"/>
      <c r="AC563"/>
      <c r="AD563"/>
      <c r="AE563" s="172"/>
      <c r="AF563"/>
      <c r="AG563"/>
      <c r="AH563"/>
      <c r="AI563"/>
      <c r="AJ563"/>
      <c r="AK563" s="172"/>
      <c r="AL563" s="208"/>
      <c r="AM563"/>
      <c r="AN563" s="141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</row>
    <row r="564" spans="1:1003" x14ac:dyDescent="0.2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72"/>
      <c r="Q564"/>
      <c r="R564"/>
      <c r="S564"/>
      <c r="T564" s="172"/>
      <c r="U564"/>
      <c r="V564"/>
      <c r="W564"/>
      <c r="X564"/>
      <c r="Y564"/>
      <c r="Z564"/>
      <c r="AA564"/>
      <c r="AB564"/>
      <c r="AC564"/>
      <c r="AD564"/>
      <c r="AE564" s="172"/>
      <c r="AF564"/>
      <c r="AG564"/>
      <c r="AH564"/>
      <c r="AI564"/>
      <c r="AJ564"/>
      <c r="AK564" s="172"/>
      <c r="AL564" s="208"/>
      <c r="AM564"/>
      <c r="AN564" s="141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</row>
    <row r="565" spans="1:1003" x14ac:dyDescent="0.2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72"/>
      <c r="Q565"/>
      <c r="R565"/>
      <c r="S565"/>
      <c r="T565" s="172"/>
      <c r="U565"/>
      <c r="V565"/>
      <c r="W565"/>
      <c r="X565"/>
      <c r="Y565"/>
      <c r="Z565"/>
      <c r="AA565"/>
      <c r="AB565"/>
      <c r="AC565"/>
      <c r="AD565"/>
      <c r="AE565" s="172"/>
      <c r="AF565"/>
      <c r="AG565"/>
      <c r="AH565"/>
      <c r="AI565"/>
      <c r="AJ565"/>
      <c r="AK565" s="172"/>
      <c r="AL565" s="208"/>
      <c r="AM565"/>
      <c r="AN565" s="141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</row>
    <row r="566" spans="1:1003" x14ac:dyDescent="0.2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72"/>
      <c r="Q566"/>
      <c r="R566"/>
      <c r="S566"/>
      <c r="T566" s="172"/>
      <c r="U566"/>
      <c r="V566"/>
      <c r="W566"/>
      <c r="X566"/>
      <c r="Y566"/>
      <c r="Z566"/>
      <c r="AA566"/>
      <c r="AB566"/>
      <c r="AC566"/>
      <c r="AD566"/>
      <c r="AE566" s="172"/>
      <c r="AF566"/>
      <c r="AG566"/>
      <c r="AH566"/>
      <c r="AI566"/>
      <c r="AJ566"/>
      <c r="AK566" s="172"/>
      <c r="AL566" s="208"/>
      <c r="AM566"/>
      <c r="AN566" s="141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</row>
    <row r="567" spans="1:1003" x14ac:dyDescent="0.2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72"/>
      <c r="Q567"/>
      <c r="R567"/>
      <c r="S567"/>
      <c r="T567" s="172"/>
      <c r="U567"/>
      <c r="V567"/>
      <c r="W567"/>
      <c r="X567"/>
      <c r="Y567"/>
      <c r="Z567"/>
      <c r="AA567"/>
      <c r="AB567"/>
      <c r="AC567"/>
      <c r="AD567"/>
      <c r="AE567" s="172"/>
      <c r="AF567"/>
      <c r="AG567"/>
      <c r="AH567"/>
      <c r="AI567"/>
      <c r="AJ567"/>
      <c r="AK567" s="172"/>
      <c r="AL567" s="208"/>
      <c r="AM567"/>
      <c r="AN567" s="141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</row>
    <row r="568" spans="1:1003" x14ac:dyDescent="0.2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72"/>
      <c r="Q568"/>
      <c r="R568"/>
      <c r="S568"/>
      <c r="T568" s="172"/>
      <c r="U568"/>
      <c r="V568"/>
      <c r="W568"/>
      <c r="X568"/>
      <c r="Y568"/>
      <c r="Z568"/>
      <c r="AA568"/>
      <c r="AB568"/>
      <c r="AC568"/>
      <c r="AD568"/>
      <c r="AE568" s="172"/>
      <c r="AF568"/>
      <c r="AG568"/>
      <c r="AH568"/>
      <c r="AI568"/>
      <c r="AJ568"/>
      <c r="AK568" s="172"/>
      <c r="AL568" s="208"/>
      <c r="AM568"/>
      <c r="AN568" s="141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</row>
    <row r="569" spans="1:1003" x14ac:dyDescent="0.2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72"/>
      <c r="Q569"/>
      <c r="R569"/>
      <c r="S569"/>
      <c r="T569" s="172"/>
      <c r="U569"/>
      <c r="V569"/>
      <c r="W569"/>
      <c r="X569"/>
      <c r="Y569"/>
      <c r="Z569"/>
      <c r="AA569"/>
      <c r="AB569"/>
      <c r="AC569"/>
      <c r="AD569"/>
      <c r="AE569" s="172"/>
      <c r="AF569"/>
      <c r="AG569"/>
      <c r="AH569"/>
      <c r="AI569"/>
      <c r="AJ569"/>
      <c r="AK569" s="172"/>
      <c r="AL569" s="208"/>
      <c r="AM569"/>
      <c r="AN569" s="141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</row>
    <row r="570" spans="1:1003" x14ac:dyDescent="0.2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72"/>
      <c r="Q570"/>
      <c r="R570"/>
      <c r="S570"/>
      <c r="T570" s="172"/>
      <c r="U570"/>
      <c r="V570"/>
      <c r="W570"/>
      <c r="X570"/>
      <c r="Y570"/>
      <c r="Z570"/>
      <c r="AA570"/>
      <c r="AB570"/>
      <c r="AC570"/>
      <c r="AD570"/>
      <c r="AE570" s="172"/>
      <c r="AF570"/>
      <c r="AG570"/>
      <c r="AH570"/>
      <c r="AI570"/>
      <c r="AJ570"/>
      <c r="AK570" s="172"/>
      <c r="AL570" s="208"/>
      <c r="AM570"/>
      <c r="AN570" s="141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</row>
    <row r="571" spans="1:1003" x14ac:dyDescent="0.2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72"/>
      <c r="Q571"/>
      <c r="R571"/>
      <c r="S571"/>
      <c r="T571" s="172"/>
      <c r="U571"/>
      <c r="V571"/>
      <c r="W571"/>
      <c r="X571"/>
      <c r="Y571"/>
      <c r="Z571"/>
      <c r="AA571"/>
      <c r="AB571"/>
      <c r="AC571"/>
      <c r="AD571"/>
      <c r="AE571" s="172"/>
      <c r="AF571"/>
      <c r="AG571"/>
      <c r="AH571"/>
      <c r="AI571"/>
      <c r="AJ571"/>
      <c r="AK571" s="172"/>
      <c r="AL571" s="208"/>
      <c r="AM571"/>
      <c r="AN571" s="14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</row>
    <row r="572" spans="1:1003" x14ac:dyDescent="0.2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72"/>
      <c r="Q572"/>
      <c r="R572"/>
      <c r="S572"/>
      <c r="T572" s="172"/>
      <c r="U572"/>
      <c r="V572"/>
      <c r="W572"/>
      <c r="X572"/>
      <c r="Y572"/>
      <c r="Z572"/>
      <c r="AA572"/>
      <c r="AB572"/>
      <c r="AC572"/>
      <c r="AD572"/>
      <c r="AE572" s="172"/>
      <c r="AF572"/>
      <c r="AG572"/>
      <c r="AH572"/>
      <c r="AI572"/>
      <c r="AJ572"/>
      <c r="AK572" s="172"/>
      <c r="AL572" s="208"/>
      <c r="AM572"/>
      <c r="AN572" s="141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</row>
    <row r="573" spans="1:1003" x14ac:dyDescent="0.2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72"/>
      <c r="Q573"/>
      <c r="R573"/>
      <c r="S573"/>
      <c r="T573" s="172"/>
      <c r="U573"/>
      <c r="V573"/>
      <c r="W573"/>
      <c r="X573"/>
      <c r="Y573"/>
      <c r="Z573"/>
      <c r="AA573"/>
      <c r="AB573"/>
      <c r="AC573"/>
      <c r="AD573"/>
      <c r="AE573" s="172"/>
      <c r="AF573"/>
      <c r="AG573"/>
      <c r="AH573"/>
      <c r="AI573"/>
      <c r="AJ573"/>
      <c r="AK573" s="172"/>
      <c r="AL573" s="208"/>
      <c r="AM573"/>
      <c r="AN573" s="141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</row>
    <row r="574" spans="1:1003" x14ac:dyDescent="0.2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72"/>
      <c r="Q574"/>
      <c r="R574"/>
      <c r="S574"/>
      <c r="T574" s="172"/>
      <c r="U574"/>
      <c r="V574"/>
      <c r="W574"/>
      <c r="X574"/>
      <c r="Y574"/>
      <c r="Z574"/>
      <c r="AA574"/>
      <c r="AB574"/>
      <c r="AC574"/>
      <c r="AD574"/>
      <c r="AE574" s="172"/>
      <c r="AF574"/>
      <c r="AG574"/>
      <c r="AH574"/>
      <c r="AI574"/>
      <c r="AJ574"/>
      <c r="AK574" s="172"/>
      <c r="AL574" s="208"/>
      <c r="AM574"/>
      <c r="AN574" s="141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</row>
    <row r="575" spans="1:1003" x14ac:dyDescent="0.2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72"/>
      <c r="Q575"/>
      <c r="R575"/>
      <c r="S575"/>
      <c r="T575" s="172"/>
      <c r="U575"/>
      <c r="V575"/>
      <c r="W575"/>
      <c r="X575"/>
      <c r="Y575"/>
      <c r="Z575"/>
      <c r="AA575"/>
      <c r="AB575"/>
      <c r="AC575"/>
      <c r="AD575"/>
      <c r="AE575" s="172"/>
      <c r="AF575"/>
      <c r="AG575"/>
      <c r="AH575"/>
      <c r="AI575"/>
      <c r="AJ575"/>
      <c r="AK575" s="172"/>
      <c r="AL575" s="208"/>
      <c r="AM575"/>
      <c r="AN575" s="141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</row>
    <row r="576" spans="1:1003" x14ac:dyDescent="0.2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72"/>
      <c r="Q576"/>
      <c r="R576"/>
      <c r="S576"/>
      <c r="T576" s="172"/>
      <c r="U576"/>
      <c r="V576"/>
      <c r="W576"/>
      <c r="X576"/>
      <c r="Y576"/>
      <c r="Z576"/>
      <c r="AA576"/>
      <c r="AB576"/>
      <c r="AC576"/>
      <c r="AD576"/>
      <c r="AE576" s="172"/>
      <c r="AF576"/>
      <c r="AG576"/>
      <c r="AH576"/>
      <c r="AI576"/>
      <c r="AJ576"/>
      <c r="AK576" s="172"/>
      <c r="AL576" s="208"/>
      <c r="AM576"/>
      <c r="AN576" s="141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</row>
    <row r="577" spans="1:1003" x14ac:dyDescent="0.2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72"/>
      <c r="Q577"/>
      <c r="R577"/>
      <c r="S577"/>
      <c r="T577" s="172"/>
      <c r="U577"/>
      <c r="V577"/>
      <c r="W577"/>
      <c r="X577"/>
      <c r="Y577"/>
      <c r="Z577"/>
      <c r="AA577"/>
      <c r="AB577"/>
      <c r="AC577"/>
      <c r="AD577"/>
      <c r="AE577" s="172"/>
      <c r="AF577"/>
      <c r="AG577"/>
      <c r="AH577"/>
      <c r="AI577"/>
      <c r="AJ577"/>
      <c r="AK577" s="172"/>
      <c r="AL577" s="208"/>
      <c r="AM577"/>
      <c r="AN577" s="141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</row>
    <row r="578" spans="1:1003" x14ac:dyDescent="0.2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72"/>
      <c r="Q578"/>
      <c r="R578"/>
      <c r="S578"/>
      <c r="T578" s="172"/>
      <c r="U578"/>
      <c r="V578"/>
      <c r="W578"/>
      <c r="X578"/>
      <c r="Y578"/>
      <c r="Z578"/>
      <c r="AA578"/>
      <c r="AB578"/>
      <c r="AC578"/>
      <c r="AD578"/>
      <c r="AE578" s="172"/>
      <c r="AF578"/>
      <c r="AG578"/>
      <c r="AH578"/>
      <c r="AI578"/>
      <c r="AJ578"/>
      <c r="AK578" s="172"/>
      <c r="AL578" s="208"/>
      <c r="AM578"/>
      <c r="AN578" s="141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</row>
    <row r="579" spans="1:1003" x14ac:dyDescent="0.2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72"/>
      <c r="Q579"/>
      <c r="R579"/>
      <c r="S579"/>
      <c r="T579" s="172"/>
      <c r="U579"/>
      <c r="V579"/>
      <c r="W579"/>
      <c r="X579"/>
      <c r="Y579"/>
      <c r="Z579"/>
      <c r="AA579"/>
      <c r="AB579"/>
      <c r="AC579"/>
      <c r="AD579"/>
      <c r="AE579" s="172"/>
      <c r="AF579"/>
      <c r="AG579"/>
      <c r="AH579"/>
      <c r="AI579"/>
      <c r="AJ579"/>
      <c r="AK579" s="172"/>
      <c r="AL579" s="208"/>
      <c r="AM579"/>
      <c r="AN579" s="141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</row>
    <row r="580" spans="1:1003" x14ac:dyDescent="0.2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72"/>
      <c r="Q580"/>
      <c r="R580"/>
      <c r="S580"/>
      <c r="T580" s="172"/>
      <c r="U580"/>
      <c r="V580"/>
      <c r="W580"/>
      <c r="X580"/>
      <c r="Y580"/>
      <c r="Z580"/>
      <c r="AA580"/>
      <c r="AB580"/>
      <c r="AC580"/>
      <c r="AD580"/>
      <c r="AE580" s="172"/>
      <c r="AF580"/>
      <c r="AG580"/>
      <c r="AH580"/>
      <c r="AI580"/>
      <c r="AJ580"/>
      <c r="AK580" s="172"/>
      <c r="AL580" s="208"/>
      <c r="AM580"/>
      <c r="AN580" s="141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</row>
    <row r="581" spans="1:1003" x14ac:dyDescent="0.2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72"/>
      <c r="Q581"/>
      <c r="R581"/>
      <c r="S581"/>
      <c r="T581" s="172"/>
      <c r="U581"/>
      <c r="V581"/>
      <c r="W581"/>
      <c r="X581"/>
      <c r="Y581"/>
      <c r="Z581"/>
      <c r="AA581"/>
      <c r="AB581"/>
      <c r="AC581"/>
      <c r="AD581"/>
      <c r="AE581" s="172"/>
      <c r="AF581"/>
      <c r="AG581"/>
      <c r="AH581"/>
      <c r="AI581"/>
      <c r="AJ581"/>
      <c r="AK581" s="172"/>
      <c r="AL581" s="208"/>
      <c r="AM581"/>
      <c r="AN581" s="14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</row>
    <row r="582" spans="1:1003" x14ac:dyDescent="0.2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72"/>
      <c r="Q582"/>
      <c r="R582"/>
      <c r="S582"/>
      <c r="T582" s="172"/>
      <c r="U582"/>
      <c r="V582"/>
      <c r="W582"/>
      <c r="X582"/>
      <c r="Y582"/>
      <c r="Z582"/>
      <c r="AA582"/>
      <c r="AB582"/>
      <c r="AC582"/>
      <c r="AD582"/>
      <c r="AE582" s="172"/>
      <c r="AF582"/>
      <c r="AG582"/>
      <c r="AH582"/>
      <c r="AI582"/>
      <c r="AJ582"/>
      <c r="AK582" s="172"/>
      <c r="AL582" s="208"/>
      <c r="AM582"/>
      <c r="AN582" s="141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</row>
    <row r="583" spans="1:1003" x14ac:dyDescent="0.2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72"/>
      <c r="Q583"/>
      <c r="R583"/>
      <c r="S583"/>
      <c r="T583" s="172"/>
      <c r="U583"/>
      <c r="V583"/>
      <c r="W583"/>
      <c r="X583"/>
      <c r="Y583"/>
      <c r="Z583"/>
      <c r="AA583"/>
      <c r="AB583"/>
      <c r="AC583"/>
      <c r="AD583"/>
      <c r="AE583" s="172"/>
      <c r="AF583"/>
      <c r="AG583"/>
      <c r="AH583"/>
      <c r="AI583"/>
      <c r="AJ583"/>
      <c r="AK583" s="172"/>
      <c r="AL583" s="208"/>
      <c r="AM583"/>
      <c r="AN583" s="141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</row>
    <row r="584" spans="1:1003" x14ac:dyDescent="0.2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72"/>
      <c r="Q584"/>
      <c r="R584"/>
      <c r="S584"/>
      <c r="T584" s="172"/>
      <c r="U584"/>
      <c r="V584"/>
      <c r="W584"/>
      <c r="X584"/>
      <c r="Y584"/>
      <c r="Z584"/>
      <c r="AA584"/>
      <c r="AB584"/>
      <c r="AC584"/>
      <c r="AD584"/>
      <c r="AE584" s="172"/>
      <c r="AF584"/>
      <c r="AG584"/>
      <c r="AH584"/>
      <c r="AI584"/>
      <c r="AJ584"/>
      <c r="AK584" s="172"/>
      <c r="AL584" s="208"/>
      <c r="AM584"/>
      <c r="AN584" s="141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</row>
    <row r="585" spans="1:1003" x14ac:dyDescent="0.2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72"/>
      <c r="Q585"/>
      <c r="R585"/>
      <c r="S585"/>
      <c r="T585" s="172"/>
      <c r="U585"/>
      <c r="V585"/>
      <c r="W585"/>
      <c r="X585"/>
      <c r="Y585"/>
      <c r="Z585"/>
      <c r="AA585"/>
      <c r="AB585"/>
      <c r="AC585"/>
      <c r="AD585"/>
      <c r="AE585" s="172"/>
      <c r="AF585"/>
      <c r="AG585"/>
      <c r="AH585"/>
      <c r="AI585"/>
      <c r="AJ585"/>
      <c r="AK585" s="172"/>
      <c r="AL585" s="208"/>
      <c r="AM585"/>
      <c r="AN585" s="141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</row>
    <row r="586" spans="1:1003" x14ac:dyDescent="0.2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72"/>
      <c r="Q586"/>
      <c r="R586"/>
      <c r="S586"/>
      <c r="T586" s="172"/>
      <c r="U586"/>
      <c r="V586"/>
      <c r="W586"/>
      <c r="X586"/>
      <c r="Y586"/>
      <c r="Z586"/>
      <c r="AA586"/>
      <c r="AB586"/>
      <c r="AC586"/>
      <c r="AD586"/>
      <c r="AE586" s="172"/>
      <c r="AF586"/>
      <c r="AG586"/>
      <c r="AH586"/>
      <c r="AI586"/>
      <c r="AJ586"/>
      <c r="AK586" s="172"/>
      <c r="AL586" s="208"/>
      <c r="AM586"/>
      <c r="AN586" s="141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</row>
    <row r="587" spans="1:1003" x14ac:dyDescent="0.2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72"/>
      <c r="Q587"/>
      <c r="R587"/>
      <c r="S587"/>
      <c r="T587" s="172"/>
      <c r="U587"/>
      <c r="V587"/>
      <c r="W587"/>
      <c r="X587"/>
      <c r="Y587"/>
      <c r="Z587"/>
      <c r="AA587"/>
      <c r="AB587"/>
      <c r="AC587"/>
      <c r="AD587"/>
      <c r="AE587" s="172"/>
      <c r="AF587"/>
      <c r="AG587"/>
      <c r="AH587"/>
      <c r="AI587"/>
      <c r="AJ587"/>
      <c r="AK587" s="172"/>
      <c r="AL587" s="208"/>
      <c r="AM587"/>
      <c r="AN587" s="141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</row>
    <row r="588" spans="1:1003" x14ac:dyDescent="0.2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72"/>
      <c r="Q588"/>
      <c r="R588"/>
      <c r="S588"/>
      <c r="T588" s="172"/>
      <c r="U588"/>
      <c r="V588"/>
      <c r="W588"/>
      <c r="X588"/>
      <c r="Y588"/>
      <c r="Z588"/>
      <c r="AA588"/>
      <c r="AB588"/>
      <c r="AC588"/>
      <c r="AD588"/>
      <c r="AE588" s="172"/>
      <c r="AF588"/>
      <c r="AG588"/>
      <c r="AH588"/>
      <c r="AI588"/>
      <c r="AJ588"/>
      <c r="AK588" s="172"/>
      <c r="AL588" s="208"/>
      <c r="AM588"/>
      <c r="AN588" s="141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</row>
    <row r="589" spans="1:1003" x14ac:dyDescent="0.2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72"/>
      <c r="Q589"/>
      <c r="R589"/>
      <c r="S589"/>
      <c r="T589" s="172"/>
      <c r="U589"/>
      <c r="V589"/>
      <c r="W589"/>
      <c r="X589"/>
      <c r="Y589"/>
      <c r="Z589"/>
      <c r="AA589"/>
      <c r="AB589"/>
      <c r="AC589"/>
      <c r="AD589"/>
      <c r="AE589" s="172"/>
      <c r="AF589"/>
      <c r="AG589"/>
      <c r="AH589"/>
      <c r="AI589"/>
      <c r="AJ589"/>
      <c r="AK589" s="172"/>
      <c r="AL589" s="208"/>
      <c r="AM589"/>
      <c r="AN589" s="141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</row>
    <row r="590" spans="1:1003" x14ac:dyDescent="0.2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 s="172"/>
      <c r="Q590"/>
      <c r="R590"/>
      <c r="S590"/>
      <c r="T590" s="172"/>
      <c r="U590"/>
      <c r="V590"/>
      <c r="W590"/>
      <c r="X590"/>
      <c r="Y590"/>
      <c r="Z590"/>
      <c r="AA590"/>
      <c r="AB590"/>
      <c r="AC590"/>
      <c r="AD590"/>
      <c r="AE590" s="172"/>
      <c r="AF590"/>
      <c r="AG590"/>
      <c r="AH590"/>
      <c r="AI590"/>
      <c r="AJ590"/>
      <c r="AK590" s="172"/>
      <c r="AL590" s="208"/>
      <c r="AM590"/>
      <c r="AN590" s="141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  <c r="HA590"/>
      <c r="HB590"/>
      <c r="HC590"/>
      <c r="HD590"/>
      <c r="HE590"/>
      <c r="HF590"/>
      <c r="HG590"/>
      <c r="HH590"/>
      <c r="HI590"/>
      <c r="HJ590"/>
      <c r="HK590"/>
      <c r="HL590"/>
      <c r="HM590"/>
      <c r="HN590"/>
      <c r="HO590"/>
      <c r="HP590"/>
      <c r="HQ590"/>
      <c r="HR590"/>
      <c r="HS590"/>
      <c r="HT590"/>
      <c r="HU590"/>
      <c r="HV590"/>
      <c r="HW590"/>
      <c r="HX590"/>
      <c r="HY590"/>
      <c r="HZ590"/>
      <c r="IA590"/>
      <c r="IB590"/>
      <c r="IC590"/>
      <c r="ID590"/>
      <c r="IE590"/>
      <c r="IF590"/>
      <c r="IG590"/>
      <c r="IH590"/>
      <c r="II590"/>
      <c r="IJ590"/>
      <c r="IK590"/>
      <c r="IL590"/>
      <c r="IM590"/>
      <c r="IN590"/>
      <c r="IO590"/>
      <c r="IP590"/>
      <c r="IQ590"/>
      <c r="IR590"/>
      <c r="IS590"/>
      <c r="IT590"/>
      <c r="IU590"/>
      <c r="IV590"/>
      <c r="IW590"/>
      <c r="IX590"/>
      <c r="IY590"/>
      <c r="IZ590"/>
      <c r="JA590"/>
      <c r="JB590"/>
      <c r="JC590"/>
      <c r="JD590"/>
      <c r="JE590"/>
      <c r="JF590"/>
      <c r="JG590"/>
      <c r="JH590"/>
      <c r="JI590"/>
      <c r="JJ590"/>
      <c r="JK590"/>
      <c r="JL590"/>
      <c r="JM590"/>
      <c r="JN590"/>
      <c r="JO590"/>
      <c r="JP590"/>
      <c r="JQ590"/>
      <c r="JR590"/>
      <c r="JS590"/>
      <c r="JT590"/>
      <c r="JU590"/>
      <c r="JV590"/>
      <c r="JW590"/>
      <c r="JX590"/>
      <c r="JY590"/>
      <c r="JZ590"/>
      <c r="KA590"/>
      <c r="KB590"/>
      <c r="KC590"/>
      <c r="KD590"/>
      <c r="KE590"/>
      <c r="KF590"/>
      <c r="KG590"/>
      <c r="KH590"/>
      <c r="KI590"/>
      <c r="KJ590"/>
      <c r="KK590"/>
      <c r="KL590"/>
      <c r="KM590"/>
      <c r="KN590"/>
      <c r="KO590"/>
      <c r="KP590"/>
      <c r="KQ590"/>
      <c r="KR590"/>
      <c r="KS590"/>
      <c r="KT590"/>
      <c r="KU590"/>
      <c r="KV590"/>
      <c r="KW590"/>
      <c r="KX590"/>
      <c r="KY590"/>
      <c r="KZ590"/>
      <c r="LA590"/>
      <c r="LB590"/>
      <c r="LC590"/>
      <c r="LD590"/>
      <c r="LE590"/>
      <c r="LF590"/>
      <c r="LG590"/>
      <c r="LH590"/>
      <c r="LI590"/>
      <c r="LJ590"/>
      <c r="LK590"/>
      <c r="LL590"/>
      <c r="LM590"/>
      <c r="LN590"/>
      <c r="LO590"/>
      <c r="LP590"/>
      <c r="LQ590"/>
      <c r="LR590"/>
      <c r="LS590"/>
      <c r="LT590"/>
      <c r="LU590"/>
      <c r="LV590"/>
      <c r="LW590"/>
      <c r="LX590"/>
      <c r="LY590"/>
      <c r="LZ590"/>
      <c r="MA590"/>
      <c r="MB590"/>
      <c r="MC590"/>
      <c r="MD590"/>
      <c r="ME590"/>
      <c r="MF590"/>
      <c r="MG590"/>
      <c r="MH590"/>
      <c r="MI590"/>
      <c r="MJ590"/>
      <c r="MK590"/>
      <c r="ML590"/>
      <c r="MM590"/>
      <c r="MN590"/>
      <c r="MO590"/>
      <c r="MP590"/>
      <c r="MQ590"/>
      <c r="MR590"/>
      <c r="MS590"/>
      <c r="MT590"/>
      <c r="MU590"/>
      <c r="MV590"/>
      <c r="MW590"/>
      <c r="MX590"/>
      <c r="MY590"/>
      <c r="MZ590"/>
      <c r="NA590"/>
      <c r="NB590"/>
      <c r="NC590"/>
      <c r="ND590"/>
      <c r="NE590"/>
      <c r="NF590"/>
      <c r="NG590"/>
      <c r="NH590"/>
      <c r="NI590"/>
      <c r="NJ590"/>
      <c r="NK590"/>
      <c r="NL590"/>
      <c r="NM590"/>
      <c r="NN590"/>
      <c r="NO590"/>
      <c r="NP590"/>
      <c r="NQ590"/>
      <c r="NR590"/>
      <c r="NS590"/>
      <c r="NT590"/>
      <c r="NU590"/>
      <c r="NV590"/>
      <c r="NW590"/>
      <c r="NX590"/>
      <c r="NY590"/>
      <c r="NZ590"/>
      <c r="OA590"/>
      <c r="OB590"/>
      <c r="OC590"/>
      <c r="OD590"/>
      <c r="OE590"/>
      <c r="OF590"/>
      <c r="OG590"/>
      <c r="OH590"/>
      <c r="OI590"/>
      <c r="OJ590"/>
      <c r="OK590"/>
      <c r="OL590"/>
      <c r="OM590"/>
      <c r="ON590"/>
      <c r="OO590"/>
      <c r="OP590"/>
      <c r="OQ590"/>
      <c r="OR590"/>
      <c r="OS590"/>
      <c r="OT590"/>
      <c r="OU590"/>
      <c r="OV590"/>
      <c r="OW590"/>
      <c r="OX590"/>
      <c r="OY590"/>
      <c r="OZ590"/>
      <c r="PA590"/>
      <c r="PB590"/>
      <c r="PC590"/>
      <c r="PD590"/>
      <c r="PE590"/>
      <c r="PF590"/>
      <c r="PG590"/>
      <c r="PH590"/>
      <c r="PI590"/>
      <c r="PJ590"/>
      <c r="PK590"/>
      <c r="PL590"/>
      <c r="PM590"/>
      <c r="PN590"/>
      <c r="PO590"/>
      <c r="PP590"/>
      <c r="PQ590"/>
      <c r="PR590"/>
      <c r="PS590"/>
      <c r="PT590"/>
      <c r="PU590"/>
      <c r="PV590"/>
      <c r="PW590"/>
      <c r="PX590"/>
      <c r="PY590"/>
      <c r="PZ590"/>
      <c r="QA590"/>
      <c r="QB590"/>
      <c r="QC590"/>
      <c r="QD590"/>
      <c r="QE590"/>
      <c r="QF590"/>
      <c r="QG590"/>
      <c r="QH590"/>
      <c r="QI590"/>
      <c r="QJ590"/>
      <c r="QK590"/>
      <c r="QL590"/>
      <c r="QM590"/>
      <c r="QN590"/>
      <c r="QO590"/>
      <c r="QP590"/>
      <c r="QQ590"/>
      <c r="QR590"/>
      <c r="QS590"/>
      <c r="QT590"/>
      <c r="QU590"/>
      <c r="QV590"/>
      <c r="QW590"/>
      <c r="QX590"/>
      <c r="QY590"/>
      <c r="QZ590"/>
      <c r="RA590"/>
      <c r="RB590"/>
      <c r="RC590"/>
      <c r="RD590"/>
      <c r="RE590"/>
      <c r="RF590"/>
      <c r="RG590"/>
      <c r="RH590"/>
      <c r="RI590"/>
      <c r="RJ590"/>
      <c r="RK590"/>
      <c r="RL590"/>
      <c r="RM590"/>
      <c r="RN590"/>
      <c r="RO590"/>
      <c r="RP590"/>
      <c r="RQ590"/>
      <c r="RR590"/>
      <c r="RS590"/>
      <c r="RT590"/>
      <c r="RU590"/>
      <c r="RV590"/>
      <c r="RW590"/>
      <c r="RX590"/>
      <c r="RY590"/>
      <c r="RZ590"/>
      <c r="SA590"/>
      <c r="SB590"/>
      <c r="SC590"/>
      <c r="SD590"/>
      <c r="SE590"/>
      <c r="SF590"/>
      <c r="SG590"/>
      <c r="SH590"/>
      <c r="SI590"/>
      <c r="SJ590"/>
      <c r="SK590"/>
      <c r="SL590"/>
      <c r="SM590"/>
      <c r="SN590"/>
      <c r="SO590"/>
      <c r="SP590"/>
      <c r="SQ590"/>
      <c r="SR590"/>
      <c r="SS590"/>
      <c r="ST590"/>
      <c r="SU590"/>
      <c r="SV590"/>
      <c r="SW590"/>
      <c r="SX590"/>
      <c r="SY590"/>
      <c r="SZ590"/>
      <c r="TA590"/>
      <c r="TB590"/>
      <c r="TC590"/>
      <c r="TD590"/>
      <c r="TE590"/>
      <c r="TF590"/>
      <c r="TG590"/>
      <c r="TH590"/>
      <c r="TI590"/>
      <c r="TJ590"/>
      <c r="TK590"/>
      <c r="TL590"/>
      <c r="TM590"/>
      <c r="TN590"/>
      <c r="TO590"/>
      <c r="TP590"/>
      <c r="TQ590"/>
      <c r="TR590"/>
      <c r="TS590"/>
      <c r="TT590"/>
      <c r="TU590"/>
      <c r="TV590"/>
      <c r="TW590"/>
      <c r="TX590"/>
      <c r="TY590"/>
      <c r="TZ590"/>
      <c r="UA590"/>
      <c r="UB590"/>
      <c r="UC590"/>
      <c r="UD590"/>
      <c r="UE590"/>
      <c r="UF590"/>
      <c r="UG590"/>
      <c r="UH590"/>
      <c r="UI590"/>
      <c r="UJ590"/>
      <c r="UK590"/>
      <c r="UL590"/>
      <c r="UM590"/>
      <c r="UN590"/>
      <c r="UO590"/>
      <c r="UP590"/>
      <c r="UQ590"/>
      <c r="UR590"/>
      <c r="US590"/>
      <c r="UT590"/>
      <c r="UU590"/>
      <c r="UV590"/>
      <c r="UW590"/>
      <c r="UX590"/>
      <c r="UY590"/>
      <c r="UZ590"/>
      <c r="VA590"/>
      <c r="VB590"/>
      <c r="VC590"/>
      <c r="VD590"/>
      <c r="VE590"/>
      <c r="VF590"/>
      <c r="VG590"/>
      <c r="VH590"/>
      <c r="VI590"/>
      <c r="VJ590"/>
      <c r="VK590"/>
      <c r="VL590"/>
      <c r="VM590"/>
      <c r="VN590"/>
      <c r="VO590"/>
      <c r="VP590"/>
      <c r="VQ590"/>
      <c r="VR590"/>
      <c r="VS590"/>
      <c r="VT590"/>
      <c r="VU590"/>
      <c r="VV590"/>
      <c r="VW590"/>
      <c r="VX590"/>
      <c r="VY590"/>
      <c r="VZ590"/>
      <c r="WA590"/>
      <c r="WB590"/>
      <c r="WC590"/>
      <c r="WD590"/>
      <c r="WE590"/>
      <c r="WF590"/>
      <c r="WG590"/>
      <c r="WH590"/>
      <c r="WI590"/>
      <c r="WJ590"/>
      <c r="WK590"/>
      <c r="WL590"/>
      <c r="WM590"/>
      <c r="WN590"/>
      <c r="WO590"/>
      <c r="WP590"/>
      <c r="WQ590"/>
      <c r="WR590"/>
      <c r="WS590"/>
      <c r="WT590"/>
      <c r="WU590"/>
      <c r="WV590"/>
      <c r="WW590"/>
      <c r="WX590"/>
      <c r="WY590"/>
      <c r="WZ590"/>
      <c r="XA590"/>
      <c r="XB590"/>
      <c r="XC590"/>
      <c r="XD590"/>
      <c r="XE590"/>
      <c r="XF590"/>
      <c r="XG590"/>
      <c r="XH590"/>
      <c r="XI590"/>
      <c r="XJ590"/>
      <c r="XK590"/>
      <c r="XL590"/>
      <c r="XM590"/>
      <c r="XN590"/>
      <c r="XO590"/>
      <c r="XP590"/>
      <c r="XQ590"/>
      <c r="XR590"/>
      <c r="XS590"/>
      <c r="XT590"/>
      <c r="XU590"/>
      <c r="XV590"/>
      <c r="XW590"/>
      <c r="XX590"/>
      <c r="XY590"/>
      <c r="XZ590"/>
      <c r="YA590"/>
      <c r="YB590"/>
      <c r="YC590"/>
      <c r="YD590"/>
      <c r="YE590"/>
      <c r="YF590"/>
      <c r="YG590"/>
      <c r="YH590"/>
      <c r="YI590"/>
      <c r="YJ590"/>
      <c r="YK590"/>
      <c r="YL590"/>
      <c r="YM590"/>
      <c r="YN590"/>
      <c r="YO590"/>
      <c r="YP590"/>
      <c r="YQ590"/>
      <c r="YR590"/>
      <c r="YS590"/>
      <c r="YT590"/>
      <c r="YU590"/>
      <c r="YV590"/>
      <c r="YW590"/>
      <c r="YX590"/>
      <c r="YY590"/>
      <c r="YZ590"/>
      <c r="ZA590"/>
      <c r="ZB590"/>
      <c r="ZC590"/>
      <c r="ZD590"/>
      <c r="ZE590"/>
      <c r="ZF590"/>
      <c r="ZG590"/>
      <c r="ZH590"/>
      <c r="ZI590"/>
      <c r="ZJ590"/>
      <c r="ZK590"/>
      <c r="ZL590"/>
      <c r="ZM590"/>
      <c r="ZN590"/>
      <c r="ZO590"/>
      <c r="ZP590"/>
      <c r="ZQ590"/>
      <c r="ZR590"/>
      <c r="ZS590"/>
      <c r="ZT590"/>
      <c r="ZU590"/>
      <c r="ZV590"/>
      <c r="ZW590"/>
      <c r="ZX590"/>
      <c r="ZY590"/>
      <c r="ZZ590"/>
      <c r="AAA590"/>
      <c r="AAB590"/>
      <c r="AAC590"/>
      <c r="AAD590"/>
      <c r="AAE590"/>
      <c r="AAF590"/>
      <c r="AAG590"/>
      <c r="AAH590"/>
      <c r="AAI590"/>
      <c r="AAJ590"/>
      <c r="AAK590"/>
      <c r="AAL590"/>
      <c r="AAM590"/>
      <c r="AAN590"/>
      <c r="AAO590"/>
      <c r="AAP590"/>
      <c r="AAQ590"/>
      <c r="AAR590"/>
      <c r="AAS590"/>
      <c r="AAT590"/>
      <c r="AAU590"/>
      <c r="AAV590"/>
      <c r="AAW590"/>
      <c r="AAX590"/>
      <c r="AAY590"/>
      <c r="AAZ590"/>
      <c r="ABA590"/>
      <c r="ABB590"/>
      <c r="ABC590"/>
      <c r="ABD590"/>
      <c r="ABE590"/>
      <c r="ABF590"/>
      <c r="ABG590"/>
      <c r="ABH590"/>
      <c r="ABI590"/>
      <c r="ABJ590"/>
      <c r="ABK590"/>
      <c r="ABL590"/>
      <c r="ABM590"/>
      <c r="ABN590"/>
      <c r="ABO590"/>
      <c r="ABP590"/>
      <c r="ABQ590"/>
      <c r="ABR590"/>
      <c r="ABS590"/>
      <c r="ABT590"/>
      <c r="ABU590"/>
      <c r="ABV590"/>
      <c r="ABW590"/>
      <c r="ABX590"/>
      <c r="ABY590"/>
      <c r="ABZ590"/>
      <c r="ACA590"/>
      <c r="ACB590"/>
      <c r="ACC590"/>
      <c r="ACD590"/>
      <c r="ACE590"/>
      <c r="ACF590"/>
      <c r="ACG590"/>
      <c r="ACH590"/>
      <c r="ACI590"/>
      <c r="ACJ590"/>
      <c r="ACK590"/>
      <c r="ACL590"/>
      <c r="ACM590"/>
      <c r="ACN590"/>
      <c r="ACO590"/>
      <c r="ACP590"/>
      <c r="ACQ590"/>
      <c r="ACR590"/>
      <c r="ACS590"/>
      <c r="ACT590"/>
      <c r="ACU590"/>
      <c r="ACV590"/>
      <c r="ACW590"/>
      <c r="ACX590"/>
      <c r="ACY590"/>
      <c r="ACZ590"/>
      <c r="ADA590"/>
      <c r="ADB590"/>
      <c r="ADC590"/>
      <c r="ADD590"/>
      <c r="ADE590"/>
      <c r="ADF590"/>
      <c r="ADG590"/>
      <c r="ADH590"/>
      <c r="ADI590"/>
      <c r="ADJ590"/>
      <c r="ADK590"/>
      <c r="ADL590"/>
      <c r="ADM590"/>
      <c r="ADN590"/>
      <c r="ADO590"/>
      <c r="ADP590"/>
      <c r="ADQ590"/>
      <c r="ADR590"/>
      <c r="ADS590"/>
      <c r="ADT590"/>
      <c r="ADU590"/>
      <c r="ADV590"/>
      <c r="ADW590"/>
      <c r="ADX590"/>
      <c r="ADY590"/>
      <c r="ADZ590"/>
      <c r="AEA590"/>
      <c r="AEB590"/>
      <c r="AEC590"/>
      <c r="AED590"/>
      <c r="AEE590"/>
      <c r="AEF590"/>
      <c r="AEG590"/>
      <c r="AEH590"/>
      <c r="AEI590"/>
      <c r="AEJ590"/>
      <c r="AEK590"/>
      <c r="AEL590"/>
      <c r="AEM590"/>
      <c r="AEN590"/>
      <c r="AEO590"/>
      <c r="AEP590"/>
      <c r="AEQ590"/>
      <c r="AER590"/>
      <c r="AES590"/>
      <c r="AET590"/>
      <c r="AEU590"/>
      <c r="AEV590"/>
      <c r="AEW590"/>
      <c r="AEX590"/>
      <c r="AEY590"/>
      <c r="AEZ590"/>
      <c r="AFA590"/>
      <c r="AFB590"/>
      <c r="AFC590"/>
      <c r="AFD590"/>
      <c r="AFE590"/>
      <c r="AFF590"/>
      <c r="AFG590"/>
      <c r="AFH590"/>
      <c r="AFI590"/>
      <c r="AFJ590"/>
      <c r="AFK590"/>
      <c r="AFL590"/>
      <c r="AFM590"/>
      <c r="AFN590"/>
      <c r="AFO590"/>
      <c r="AFP590"/>
      <c r="AFQ590"/>
      <c r="AFR590"/>
      <c r="AFS590"/>
      <c r="AFT590"/>
      <c r="AFU590"/>
      <c r="AFV590"/>
      <c r="AFW590"/>
      <c r="AFX590"/>
      <c r="AFY590"/>
      <c r="AFZ590"/>
      <c r="AGA590"/>
      <c r="AGB590"/>
      <c r="AGC590"/>
      <c r="AGD590"/>
      <c r="AGE590"/>
      <c r="AGF590"/>
      <c r="AGG590"/>
      <c r="AGH590"/>
      <c r="AGI590"/>
      <c r="AGJ590"/>
      <c r="AGK590"/>
      <c r="AGL590"/>
      <c r="AGM590"/>
      <c r="AGN590"/>
      <c r="AGO590"/>
      <c r="AGP590"/>
      <c r="AGQ590"/>
      <c r="AGR590"/>
      <c r="AGS590"/>
      <c r="AGT590"/>
      <c r="AGU590"/>
      <c r="AGV590"/>
      <c r="AGW590"/>
      <c r="AGX590"/>
      <c r="AGY590"/>
      <c r="AGZ590"/>
      <c r="AHA590"/>
      <c r="AHB590"/>
      <c r="AHC590"/>
      <c r="AHD590"/>
      <c r="AHE590"/>
      <c r="AHF590"/>
      <c r="AHG590"/>
      <c r="AHH590"/>
      <c r="AHI590"/>
      <c r="AHJ590"/>
      <c r="AHK590"/>
      <c r="AHL590"/>
      <c r="AHM590"/>
      <c r="AHN590"/>
      <c r="AHO590"/>
      <c r="AHP590"/>
      <c r="AHQ590"/>
      <c r="AHR590"/>
      <c r="AHS590"/>
      <c r="AHT590"/>
      <c r="AHU590"/>
      <c r="AHV590"/>
      <c r="AHW590"/>
      <c r="AHX590"/>
      <c r="AHY590"/>
      <c r="AHZ590"/>
      <c r="AIA590"/>
      <c r="AIB590"/>
      <c r="AIC590"/>
      <c r="AID590"/>
      <c r="AIE590"/>
      <c r="AIF590"/>
      <c r="AIG590"/>
      <c r="AIH590"/>
      <c r="AII590"/>
      <c r="AIJ590"/>
      <c r="AIK590"/>
      <c r="AIL590"/>
      <c r="AIM590"/>
      <c r="AIN590"/>
      <c r="AIO590"/>
      <c r="AIP590"/>
      <c r="AIQ590"/>
      <c r="AIR590"/>
      <c r="AIS590"/>
      <c r="AIT590"/>
      <c r="AIU590"/>
      <c r="AIV590"/>
      <c r="AIW590"/>
      <c r="AIX590"/>
      <c r="AIY590"/>
      <c r="AIZ590"/>
      <c r="AJA590"/>
      <c r="AJB590"/>
      <c r="AJC590"/>
      <c r="AJD590"/>
      <c r="AJE590"/>
      <c r="AJF590"/>
      <c r="AJG590"/>
      <c r="AJH590"/>
      <c r="AJI590"/>
      <c r="AJJ590"/>
      <c r="AJK590"/>
      <c r="AJL590"/>
      <c r="AJM590"/>
      <c r="AJN590"/>
      <c r="AJO590"/>
      <c r="AJP590"/>
      <c r="AJQ590"/>
      <c r="AJR590"/>
      <c r="AJS590"/>
      <c r="AJT590"/>
      <c r="AJU590"/>
      <c r="AJV590"/>
      <c r="AJW590"/>
      <c r="AJX590"/>
      <c r="AJY590"/>
      <c r="AJZ590"/>
      <c r="AKA590"/>
      <c r="AKB590"/>
      <c r="AKC590"/>
      <c r="AKD590"/>
      <c r="AKE590"/>
      <c r="AKF590"/>
      <c r="AKG590"/>
      <c r="AKH590"/>
      <c r="AKI590"/>
      <c r="AKJ590"/>
      <c r="AKK590"/>
      <c r="AKL590"/>
      <c r="AKM590"/>
      <c r="AKN590"/>
      <c r="AKO590"/>
      <c r="AKP590"/>
      <c r="AKQ590"/>
      <c r="AKR590"/>
      <c r="AKS590"/>
      <c r="AKT590"/>
      <c r="AKU590"/>
      <c r="AKV590"/>
      <c r="AKW590"/>
      <c r="AKX590"/>
      <c r="AKY590"/>
      <c r="AKZ590"/>
      <c r="ALA590"/>
      <c r="ALB590"/>
      <c r="ALC590"/>
      <c r="ALD590"/>
      <c r="ALE590"/>
      <c r="ALF590"/>
      <c r="ALG590"/>
      <c r="ALH590"/>
      <c r="ALI590"/>
      <c r="ALJ590"/>
      <c r="ALK590"/>
      <c r="ALL590"/>
      <c r="ALM590"/>
      <c r="ALN590"/>
      <c r="ALO590"/>
    </row>
    <row r="591" spans="1:1003" x14ac:dyDescent="0.2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 s="172"/>
      <c r="Q591"/>
      <c r="R591"/>
      <c r="S591"/>
      <c r="T591" s="172"/>
      <c r="U591"/>
      <c r="V591"/>
      <c r="W591"/>
      <c r="X591"/>
      <c r="Y591"/>
      <c r="Z591"/>
      <c r="AA591"/>
      <c r="AB591"/>
      <c r="AC591"/>
      <c r="AD591"/>
      <c r="AE591" s="172"/>
      <c r="AF591"/>
      <c r="AG591"/>
      <c r="AH591"/>
      <c r="AI591"/>
      <c r="AJ591"/>
      <c r="AK591" s="172"/>
      <c r="AL591" s="208"/>
      <c r="AM591"/>
      <c r="AN591" s="14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  <c r="IX591"/>
      <c r="IY591"/>
      <c r="IZ591"/>
      <c r="JA591"/>
      <c r="JB591"/>
      <c r="JC591"/>
      <c r="JD591"/>
      <c r="JE591"/>
      <c r="JF591"/>
      <c r="JG591"/>
      <c r="JH591"/>
      <c r="JI591"/>
      <c r="JJ591"/>
      <c r="JK591"/>
      <c r="JL591"/>
      <c r="JM591"/>
      <c r="JN591"/>
      <c r="JO591"/>
      <c r="JP591"/>
      <c r="JQ591"/>
      <c r="JR591"/>
      <c r="JS591"/>
      <c r="JT591"/>
      <c r="JU591"/>
      <c r="JV591"/>
      <c r="JW591"/>
      <c r="JX591"/>
      <c r="JY591"/>
      <c r="JZ591"/>
      <c r="KA591"/>
      <c r="KB591"/>
      <c r="KC591"/>
      <c r="KD591"/>
      <c r="KE591"/>
      <c r="KF591"/>
      <c r="KG591"/>
      <c r="KH591"/>
      <c r="KI591"/>
      <c r="KJ591"/>
      <c r="KK591"/>
      <c r="KL591"/>
      <c r="KM591"/>
      <c r="KN591"/>
      <c r="KO591"/>
      <c r="KP591"/>
      <c r="KQ591"/>
      <c r="KR591"/>
      <c r="KS591"/>
      <c r="KT591"/>
      <c r="KU591"/>
      <c r="KV591"/>
      <c r="KW591"/>
      <c r="KX591"/>
      <c r="KY591"/>
      <c r="KZ591"/>
      <c r="LA591"/>
      <c r="LB591"/>
      <c r="LC591"/>
      <c r="LD591"/>
      <c r="LE591"/>
      <c r="LF591"/>
      <c r="LG591"/>
      <c r="LH591"/>
      <c r="LI591"/>
      <c r="LJ591"/>
      <c r="LK591"/>
      <c r="LL591"/>
      <c r="LM591"/>
      <c r="LN591"/>
      <c r="LO591"/>
      <c r="LP591"/>
      <c r="LQ591"/>
      <c r="LR591"/>
      <c r="LS591"/>
      <c r="LT591"/>
      <c r="LU591"/>
      <c r="LV591"/>
      <c r="LW591"/>
      <c r="LX591"/>
      <c r="LY591"/>
      <c r="LZ591"/>
      <c r="MA591"/>
      <c r="MB591"/>
      <c r="MC591"/>
      <c r="MD591"/>
      <c r="ME591"/>
      <c r="MF591"/>
      <c r="MG591"/>
      <c r="MH591"/>
      <c r="MI591"/>
      <c r="MJ591"/>
      <c r="MK591"/>
      <c r="ML591"/>
      <c r="MM591"/>
      <c r="MN591"/>
      <c r="MO591"/>
      <c r="MP591"/>
      <c r="MQ591"/>
      <c r="MR591"/>
      <c r="MS591"/>
      <c r="MT591"/>
      <c r="MU591"/>
      <c r="MV591"/>
      <c r="MW591"/>
      <c r="MX591"/>
      <c r="MY591"/>
      <c r="MZ591"/>
      <c r="NA591"/>
      <c r="NB591"/>
      <c r="NC591"/>
      <c r="ND591"/>
      <c r="NE591"/>
      <c r="NF591"/>
      <c r="NG591"/>
      <c r="NH591"/>
      <c r="NI591"/>
      <c r="NJ591"/>
      <c r="NK591"/>
      <c r="NL591"/>
      <c r="NM591"/>
      <c r="NN591"/>
      <c r="NO591"/>
      <c r="NP591"/>
      <c r="NQ591"/>
      <c r="NR591"/>
      <c r="NS591"/>
      <c r="NT591"/>
      <c r="NU591"/>
      <c r="NV591"/>
      <c r="NW591"/>
      <c r="NX591"/>
      <c r="NY591"/>
      <c r="NZ591"/>
      <c r="OA591"/>
      <c r="OB591"/>
      <c r="OC591"/>
      <c r="OD591"/>
      <c r="OE591"/>
      <c r="OF591"/>
      <c r="OG591"/>
      <c r="OH591"/>
      <c r="OI591"/>
      <c r="OJ591"/>
      <c r="OK591"/>
      <c r="OL591"/>
      <c r="OM591"/>
      <c r="ON591"/>
      <c r="OO591"/>
      <c r="OP591"/>
      <c r="OQ591"/>
      <c r="OR591"/>
      <c r="OS591"/>
      <c r="OT591"/>
      <c r="OU591"/>
      <c r="OV591"/>
      <c r="OW591"/>
      <c r="OX591"/>
      <c r="OY591"/>
      <c r="OZ591"/>
      <c r="PA591"/>
      <c r="PB591"/>
      <c r="PC591"/>
      <c r="PD591"/>
      <c r="PE591"/>
      <c r="PF591"/>
      <c r="PG591"/>
      <c r="PH591"/>
      <c r="PI591"/>
      <c r="PJ591"/>
      <c r="PK591"/>
      <c r="PL591"/>
      <c r="PM591"/>
      <c r="PN591"/>
      <c r="PO591"/>
      <c r="PP591"/>
      <c r="PQ591"/>
      <c r="PR591"/>
      <c r="PS591"/>
      <c r="PT591"/>
      <c r="PU591"/>
      <c r="PV591"/>
      <c r="PW591"/>
      <c r="PX591"/>
      <c r="PY591"/>
      <c r="PZ591"/>
      <c r="QA591"/>
      <c r="QB591"/>
      <c r="QC591"/>
      <c r="QD591"/>
      <c r="QE591"/>
      <c r="QF591"/>
      <c r="QG591"/>
      <c r="QH591"/>
      <c r="QI591"/>
      <c r="QJ591"/>
      <c r="QK591"/>
      <c r="QL591"/>
      <c r="QM591"/>
      <c r="QN591"/>
      <c r="QO591"/>
      <c r="QP591"/>
      <c r="QQ591"/>
      <c r="QR591"/>
      <c r="QS591"/>
      <c r="QT591"/>
      <c r="QU591"/>
      <c r="QV591"/>
      <c r="QW591"/>
      <c r="QX591"/>
      <c r="QY591"/>
      <c r="QZ591"/>
      <c r="RA591"/>
      <c r="RB591"/>
      <c r="RC591"/>
      <c r="RD591"/>
      <c r="RE591"/>
      <c r="RF591"/>
      <c r="RG591"/>
      <c r="RH591"/>
      <c r="RI591"/>
      <c r="RJ591"/>
      <c r="RK591"/>
      <c r="RL591"/>
      <c r="RM591"/>
      <c r="RN591"/>
      <c r="RO591"/>
      <c r="RP591"/>
      <c r="RQ591"/>
      <c r="RR591"/>
      <c r="RS591"/>
      <c r="RT591"/>
      <c r="RU591"/>
      <c r="RV591"/>
      <c r="RW591"/>
      <c r="RX591"/>
      <c r="RY591"/>
      <c r="RZ591"/>
      <c r="SA591"/>
      <c r="SB591"/>
      <c r="SC591"/>
      <c r="SD591"/>
      <c r="SE591"/>
      <c r="SF591"/>
      <c r="SG591"/>
      <c r="SH591"/>
      <c r="SI591"/>
      <c r="SJ591"/>
      <c r="SK591"/>
      <c r="SL591"/>
      <c r="SM591"/>
      <c r="SN591"/>
      <c r="SO591"/>
      <c r="SP591"/>
      <c r="SQ591"/>
      <c r="SR591"/>
      <c r="SS591"/>
      <c r="ST591"/>
      <c r="SU591"/>
      <c r="SV591"/>
      <c r="SW591"/>
      <c r="SX591"/>
      <c r="SY591"/>
      <c r="SZ591"/>
      <c r="TA591"/>
      <c r="TB591"/>
      <c r="TC591"/>
      <c r="TD591"/>
      <c r="TE591"/>
      <c r="TF591"/>
      <c r="TG591"/>
      <c r="TH591"/>
      <c r="TI591"/>
      <c r="TJ591"/>
      <c r="TK591"/>
      <c r="TL591"/>
      <c r="TM591"/>
      <c r="TN591"/>
      <c r="TO591"/>
      <c r="TP591"/>
      <c r="TQ591"/>
      <c r="TR591"/>
      <c r="TS591"/>
      <c r="TT591"/>
      <c r="TU591"/>
      <c r="TV591"/>
      <c r="TW591"/>
      <c r="TX591"/>
      <c r="TY591"/>
      <c r="TZ591"/>
      <c r="UA591"/>
      <c r="UB591"/>
      <c r="UC591"/>
      <c r="UD591"/>
      <c r="UE591"/>
      <c r="UF591"/>
      <c r="UG591"/>
      <c r="UH591"/>
      <c r="UI591"/>
      <c r="UJ591"/>
      <c r="UK591"/>
      <c r="UL591"/>
      <c r="UM591"/>
      <c r="UN591"/>
      <c r="UO591"/>
      <c r="UP591"/>
      <c r="UQ591"/>
      <c r="UR591"/>
      <c r="US591"/>
      <c r="UT591"/>
      <c r="UU591"/>
      <c r="UV591"/>
      <c r="UW591"/>
      <c r="UX591"/>
      <c r="UY591"/>
      <c r="UZ591"/>
      <c r="VA591"/>
      <c r="VB591"/>
      <c r="VC591"/>
      <c r="VD591"/>
      <c r="VE591"/>
      <c r="VF591"/>
      <c r="VG591"/>
      <c r="VH591"/>
      <c r="VI591"/>
      <c r="VJ591"/>
      <c r="VK591"/>
      <c r="VL591"/>
      <c r="VM591"/>
      <c r="VN591"/>
      <c r="VO591"/>
      <c r="VP591"/>
      <c r="VQ591"/>
      <c r="VR591"/>
      <c r="VS591"/>
      <c r="VT591"/>
      <c r="VU591"/>
      <c r="VV591"/>
      <c r="VW591"/>
      <c r="VX591"/>
      <c r="VY591"/>
      <c r="VZ591"/>
      <c r="WA591"/>
      <c r="WB591"/>
      <c r="WC591"/>
      <c r="WD591"/>
      <c r="WE591"/>
      <c r="WF591"/>
      <c r="WG591"/>
      <c r="WH591"/>
      <c r="WI591"/>
      <c r="WJ591"/>
      <c r="WK591"/>
      <c r="WL591"/>
      <c r="WM591"/>
      <c r="WN591"/>
      <c r="WO591"/>
      <c r="WP591"/>
      <c r="WQ591"/>
      <c r="WR591"/>
      <c r="WS591"/>
      <c r="WT591"/>
      <c r="WU591"/>
      <c r="WV591"/>
      <c r="WW591"/>
      <c r="WX591"/>
      <c r="WY591"/>
      <c r="WZ591"/>
      <c r="XA591"/>
      <c r="XB591"/>
      <c r="XC591"/>
      <c r="XD591"/>
      <c r="XE591"/>
      <c r="XF591"/>
      <c r="XG591"/>
      <c r="XH591"/>
      <c r="XI591"/>
      <c r="XJ591"/>
      <c r="XK591"/>
      <c r="XL591"/>
      <c r="XM591"/>
      <c r="XN591"/>
      <c r="XO591"/>
      <c r="XP591"/>
      <c r="XQ591"/>
      <c r="XR591"/>
      <c r="XS591"/>
      <c r="XT591"/>
      <c r="XU591"/>
      <c r="XV591"/>
      <c r="XW591"/>
      <c r="XX591"/>
      <c r="XY591"/>
      <c r="XZ591"/>
      <c r="YA591"/>
      <c r="YB591"/>
      <c r="YC591"/>
      <c r="YD591"/>
      <c r="YE591"/>
      <c r="YF591"/>
      <c r="YG591"/>
      <c r="YH591"/>
      <c r="YI591"/>
      <c r="YJ591"/>
      <c r="YK591"/>
      <c r="YL591"/>
      <c r="YM591"/>
      <c r="YN591"/>
      <c r="YO591"/>
      <c r="YP591"/>
      <c r="YQ591"/>
      <c r="YR591"/>
      <c r="YS591"/>
      <c r="YT591"/>
      <c r="YU591"/>
      <c r="YV591"/>
      <c r="YW591"/>
      <c r="YX591"/>
      <c r="YY591"/>
      <c r="YZ591"/>
      <c r="ZA591"/>
      <c r="ZB591"/>
      <c r="ZC591"/>
      <c r="ZD591"/>
      <c r="ZE591"/>
      <c r="ZF591"/>
      <c r="ZG591"/>
      <c r="ZH591"/>
      <c r="ZI591"/>
      <c r="ZJ591"/>
      <c r="ZK591"/>
      <c r="ZL591"/>
      <c r="ZM591"/>
      <c r="ZN591"/>
      <c r="ZO591"/>
      <c r="ZP591"/>
      <c r="ZQ591"/>
      <c r="ZR591"/>
      <c r="ZS591"/>
      <c r="ZT591"/>
      <c r="ZU591"/>
      <c r="ZV591"/>
      <c r="ZW591"/>
      <c r="ZX591"/>
      <c r="ZY591"/>
      <c r="ZZ591"/>
      <c r="AAA591"/>
      <c r="AAB591"/>
      <c r="AAC591"/>
      <c r="AAD591"/>
      <c r="AAE591"/>
      <c r="AAF591"/>
      <c r="AAG591"/>
      <c r="AAH591"/>
      <c r="AAI591"/>
      <c r="AAJ591"/>
      <c r="AAK591"/>
      <c r="AAL591"/>
      <c r="AAM591"/>
      <c r="AAN591"/>
      <c r="AAO591"/>
      <c r="AAP591"/>
      <c r="AAQ591"/>
      <c r="AAR591"/>
      <c r="AAS591"/>
      <c r="AAT591"/>
      <c r="AAU591"/>
      <c r="AAV591"/>
      <c r="AAW591"/>
      <c r="AAX591"/>
      <c r="AAY591"/>
      <c r="AAZ591"/>
      <c r="ABA591"/>
      <c r="ABB591"/>
      <c r="ABC591"/>
      <c r="ABD591"/>
      <c r="ABE591"/>
      <c r="ABF591"/>
      <c r="ABG591"/>
      <c r="ABH591"/>
      <c r="ABI591"/>
      <c r="ABJ591"/>
      <c r="ABK591"/>
      <c r="ABL591"/>
      <c r="ABM591"/>
      <c r="ABN591"/>
      <c r="ABO591"/>
      <c r="ABP591"/>
      <c r="ABQ591"/>
      <c r="ABR591"/>
      <c r="ABS591"/>
      <c r="ABT591"/>
      <c r="ABU591"/>
      <c r="ABV591"/>
      <c r="ABW591"/>
      <c r="ABX591"/>
      <c r="ABY591"/>
      <c r="ABZ591"/>
      <c r="ACA591"/>
      <c r="ACB591"/>
      <c r="ACC591"/>
      <c r="ACD591"/>
      <c r="ACE591"/>
      <c r="ACF591"/>
      <c r="ACG591"/>
      <c r="ACH591"/>
      <c r="ACI591"/>
      <c r="ACJ591"/>
      <c r="ACK591"/>
      <c r="ACL591"/>
      <c r="ACM591"/>
      <c r="ACN591"/>
      <c r="ACO591"/>
      <c r="ACP591"/>
      <c r="ACQ591"/>
      <c r="ACR591"/>
      <c r="ACS591"/>
      <c r="ACT591"/>
      <c r="ACU591"/>
      <c r="ACV591"/>
      <c r="ACW591"/>
      <c r="ACX591"/>
      <c r="ACY591"/>
      <c r="ACZ591"/>
      <c r="ADA591"/>
      <c r="ADB591"/>
      <c r="ADC591"/>
      <c r="ADD591"/>
      <c r="ADE591"/>
      <c r="ADF591"/>
      <c r="ADG591"/>
      <c r="ADH591"/>
      <c r="ADI591"/>
      <c r="ADJ591"/>
      <c r="ADK591"/>
      <c r="ADL591"/>
      <c r="ADM591"/>
      <c r="ADN591"/>
      <c r="ADO591"/>
      <c r="ADP591"/>
      <c r="ADQ591"/>
      <c r="ADR591"/>
      <c r="ADS591"/>
      <c r="ADT591"/>
      <c r="ADU591"/>
      <c r="ADV591"/>
      <c r="ADW591"/>
      <c r="ADX591"/>
      <c r="ADY591"/>
      <c r="ADZ591"/>
      <c r="AEA591"/>
      <c r="AEB591"/>
      <c r="AEC591"/>
      <c r="AED591"/>
      <c r="AEE591"/>
      <c r="AEF591"/>
      <c r="AEG591"/>
      <c r="AEH591"/>
      <c r="AEI591"/>
      <c r="AEJ591"/>
      <c r="AEK591"/>
      <c r="AEL591"/>
      <c r="AEM591"/>
      <c r="AEN591"/>
      <c r="AEO591"/>
      <c r="AEP591"/>
      <c r="AEQ591"/>
      <c r="AER591"/>
      <c r="AES591"/>
      <c r="AET591"/>
      <c r="AEU591"/>
      <c r="AEV591"/>
      <c r="AEW591"/>
      <c r="AEX591"/>
      <c r="AEY591"/>
      <c r="AEZ591"/>
      <c r="AFA591"/>
      <c r="AFB591"/>
      <c r="AFC591"/>
      <c r="AFD591"/>
      <c r="AFE591"/>
      <c r="AFF591"/>
      <c r="AFG591"/>
      <c r="AFH591"/>
      <c r="AFI591"/>
      <c r="AFJ591"/>
      <c r="AFK591"/>
      <c r="AFL591"/>
      <c r="AFM591"/>
      <c r="AFN591"/>
      <c r="AFO591"/>
      <c r="AFP591"/>
      <c r="AFQ591"/>
      <c r="AFR591"/>
      <c r="AFS591"/>
      <c r="AFT591"/>
      <c r="AFU591"/>
      <c r="AFV591"/>
      <c r="AFW591"/>
      <c r="AFX591"/>
      <c r="AFY591"/>
      <c r="AFZ591"/>
      <c r="AGA591"/>
      <c r="AGB591"/>
      <c r="AGC591"/>
      <c r="AGD591"/>
      <c r="AGE591"/>
      <c r="AGF591"/>
      <c r="AGG591"/>
      <c r="AGH591"/>
      <c r="AGI591"/>
      <c r="AGJ591"/>
      <c r="AGK591"/>
      <c r="AGL591"/>
      <c r="AGM591"/>
      <c r="AGN591"/>
      <c r="AGO591"/>
      <c r="AGP591"/>
      <c r="AGQ591"/>
      <c r="AGR591"/>
      <c r="AGS591"/>
      <c r="AGT591"/>
      <c r="AGU591"/>
      <c r="AGV591"/>
      <c r="AGW591"/>
      <c r="AGX591"/>
      <c r="AGY591"/>
      <c r="AGZ591"/>
      <c r="AHA591"/>
      <c r="AHB591"/>
      <c r="AHC591"/>
      <c r="AHD591"/>
      <c r="AHE591"/>
      <c r="AHF591"/>
      <c r="AHG591"/>
      <c r="AHH591"/>
      <c r="AHI591"/>
      <c r="AHJ591"/>
      <c r="AHK591"/>
      <c r="AHL591"/>
      <c r="AHM591"/>
      <c r="AHN591"/>
      <c r="AHO591"/>
      <c r="AHP591"/>
      <c r="AHQ591"/>
      <c r="AHR591"/>
      <c r="AHS591"/>
      <c r="AHT591"/>
      <c r="AHU591"/>
      <c r="AHV591"/>
      <c r="AHW591"/>
      <c r="AHX591"/>
      <c r="AHY591"/>
      <c r="AHZ591"/>
      <c r="AIA591"/>
      <c r="AIB591"/>
      <c r="AIC591"/>
      <c r="AID591"/>
      <c r="AIE591"/>
      <c r="AIF591"/>
      <c r="AIG591"/>
      <c r="AIH591"/>
      <c r="AII591"/>
      <c r="AIJ591"/>
      <c r="AIK591"/>
      <c r="AIL591"/>
      <c r="AIM591"/>
      <c r="AIN591"/>
      <c r="AIO591"/>
      <c r="AIP591"/>
      <c r="AIQ591"/>
      <c r="AIR591"/>
      <c r="AIS591"/>
      <c r="AIT591"/>
      <c r="AIU591"/>
      <c r="AIV591"/>
      <c r="AIW591"/>
      <c r="AIX591"/>
      <c r="AIY591"/>
      <c r="AIZ591"/>
      <c r="AJA591"/>
      <c r="AJB591"/>
      <c r="AJC591"/>
      <c r="AJD591"/>
      <c r="AJE591"/>
      <c r="AJF591"/>
      <c r="AJG591"/>
      <c r="AJH591"/>
      <c r="AJI591"/>
      <c r="AJJ591"/>
      <c r="AJK591"/>
      <c r="AJL591"/>
      <c r="AJM591"/>
      <c r="AJN591"/>
      <c r="AJO591"/>
      <c r="AJP591"/>
      <c r="AJQ591"/>
      <c r="AJR591"/>
      <c r="AJS591"/>
      <c r="AJT591"/>
      <c r="AJU591"/>
      <c r="AJV591"/>
      <c r="AJW591"/>
      <c r="AJX591"/>
      <c r="AJY591"/>
      <c r="AJZ591"/>
      <c r="AKA591"/>
      <c r="AKB591"/>
      <c r="AKC591"/>
      <c r="AKD591"/>
      <c r="AKE591"/>
      <c r="AKF591"/>
      <c r="AKG591"/>
      <c r="AKH591"/>
      <c r="AKI591"/>
      <c r="AKJ591"/>
      <c r="AKK591"/>
      <c r="AKL591"/>
      <c r="AKM591"/>
      <c r="AKN591"/>
      <c r="AKO591"/>
      <c r="AKP591"/>
      <c r="AKQ591"/>
      <c r="AKR591"/>
      <c r="AKS591"/>
      <c r="AKT591"/>
      <c r="AKU591"/>
      <c r="AKV591"/>
      <c r="AKW591"/>
      <c r="AKX591"/>
      <c r="AKY591"/>
      <c r="AKZ591"/>
      <c r="ALA591"/>
      <c r="ALB591"/>
      <c r="ALC591"/>
      <c r="ALD591"/>
      <c r="ALE591"/>
      <c r="ALF591"/>
      <c r="ALG591"/>
      <c r="ALH591"/>
      <c r="ALI591"/>
      <c r="ALJ591"/>
      <c r="ALK591"/>
      <c r="ALL591"/>
      <c r="ALM591"/>
      <c r="ALN591"/>
      <c r="ALO591"/>
    </row>
    <row r="592" spans="1:1003" x14ac:dyDescent="0.2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 s="172"/>
      <c r="Q592"/>
      <c r="R592"/>
      <c r="S592"/>
      <c r="T592" s="172"/>
      <c r="U592"/>
      <c r="V592"/>
      <c r="W592"/>
      <c r="X592"/>
      <c r="Y592"/>
      <c r="Z592"/>
      <c r="AA592"/>
      <c r="AB592"/>
      <c r="AC592"/>
      <c r="AD592"/>
      <c r="AE592" s="172"/>
      <c r="AF592"/>
      <c r="AG592"/>
      <c r="AH592"/>
      <c r="AI592"/>
      <c r="AJ592"/>
      <c r="AK592" s="172"/>
      <c r="AL592" s="208"/>
      <c r="AM592"/>
      <c r="AN592" s="141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  <c r="IX592"/>
      <c r="IY592"/>
      <c r="IZ592"/>
      <c r="JA592"/>
      <c r="JB592"/>
      <c r="JC592"/>
      <c r="JD592"/>
      <c r="JE592"/>
      <c r="JF592"/>
      <c r="JG592"/>
      <c r="JH592"/>
      <c r="JI592"/>
      <c r="JJ592"/>
      <c r="JK592"/>
      <c r="JL592"/>
      <c r="JM592"/>
      <c r="JN592"/>
      <c r="JO592"/>
      <c r="JP592"/>
      <c r="JQ592"/>
      <c r="JR592"/>
      <c r="JS592"/>
      <c r="JT592"/>
      <c r="JU592"/>
      <c r="JV592"/>
      <c r="JW592"/>
      <c r="JX592"/>
      <c r="JY592"/>
      <c r="JZ592"/>
      <c r="KA592"/>
      <c r="KB592"/>
      <c r="KC592"/>
      <c r="KD592"/>
      <c r="KE592"/>
      <c r="KF592"/>
      <c r="KG592"/>
      <c r="KH592"/>
      <c r="KI592"/>
      <c r="KJ592"/>
      <c r="KK592"/>
      <c r="KL592"/>
      <c r="KM592"/>
      <c r="KN592"/>
      <c r="KO592"/>
      <c r="KP592"/>
      <c r="KQ592"/>
      <c r="KR592"/>
      <c r="KS592"/>
      <c r="KT592"/>
      <c r="KU592"/>
      <c r="KV592"/>
      <c r="KW592"/>
      <c r="KX592"/>
      <c r="KY592"/>
      <c r="KZ592"/>
      <c r="LA592"/>
      <c r="LB592"/>
      <c r="LC592"/>
      <c r="LD592"/>
      <c r="LE592"/>
      <c r="LF592"/>
      <c r="LG592"/>
      <c r="LH592"/>
      <c r="LI592"/>
      <c r="LJ592"/>
      <c r="LK592"/>
      <c r="LL592"/>
      <c r="LM592"/>
      <c r="LN592"/>
      <c r="LO592"/>
      <c r="LP592"/>
      <c r="LQ592"/>
      <c r="LR592"/>
      <c r="LS592"/>
      <c r="LT592"/>
      <c r="LU592"/>
      <c r="LV592"/>
      <c r="LW592"/>
      <c r="LX592"/>
      <c r="LY592"/>
      <c r="LZ592"/>
      <c r="MA592"/>
      <c r="MB592"/>
      <c r="MC592"/>
      <c r="MD592"/>
      <c r="ME592"/>
      <c r="MF592"/>
      <c r="MG592"/>
      <c r="MH592"/>
      <c r="MI592"/>
      <c r="MJ592"/>
      <c r="MK592"/>
      <c r="ML592"/>
      <c r="MM592"/>
      <c r="MN592"/>
      <c r="MO592"/>
      <c r="MP592"/>
      <c r="MQ592"/>
      <c r="MR592"/>
      <c r="MS592"/>
      <c r="MT592"/>
      <c r="MU592"/>
      <c r="MV592"/>
      <c r="MW592"/>
      <c r="MX592"/>
      <c r="MY592"/>
      <c r="MZ592"/>
      <c r="NA592"/>
      <c r="NB592"/>
      <c r="NC592"/>
      <c r="ND592"/>
      <c r="NE592"/>
      <c r="NF592"/>
      <c r="NG592"/>
      <c r="NH592"/>
      <c r="NI592"/>
      <c r="NJ592"/>
      <c r="NK592"/>
      <c r="NL592"/>
      <c r="NM592"/>
      <c r="NN592"/>
      <c r="NO592"/>
      <c r="NP592"/>
      <c r="NQ592"/>
      <c r="NR592"/>
      <c r="NS592"/>
      <c r="NT592"/>
      <c r="NU592"/>
      <c r="NV592"/>
      <c r="NW592"/>
      <c r="NX592"/>
      <c r="NY592"/>
      <c r="NZ592"/>
      <c r="OA592"/>
      <c r="OB592"/>
      <c r="OC592"/>
      <c r="OD592"/>
      <c r="OE592"/>
      <c r="OF592"/>
      <c r="OG592"/>
      <c r="OH592"/>
      <c r="OI592"/>
      <c r="OJ592"/>
      <c r="OK592"/>
      <c r="OL592"/>
      <c r="OM592"/>
      <c r="ON592"/>
      <c r="OO592"/>
      <c r="OP592"/>
      <c r="OQ592"/>
      <c r="OR592"/>
      <c r="OS592"/>
      <c r="OT592"/>
      <c r="OU592"/>
      <c r="OV592"/>
      <c r="OW592"/>
      <c r="OX592"/>
      <c r="OY592"/>
      <c r="OZ592"/>
      <c r="PA592"/>
      <c r="PB592"/>
      <c r="PC592"/>
      <c r="PD592"/>
      <c r="PE592"/>
      <c r="PF592"/>
      <c r="PG592"/>
      <c r="PH592"/>
      <c r="PI592"/>
      <c r="PJ592"/>
      <c r="PK592"/>
      <c r="PL592"/>
      <c r="PM592"/>
      <c r="PN592"/>
      <c r="PO592"/>
      <c r="PP592"/>
      <c r="PQ592"/>
      <c r="PR592"/>
      <c r="PS592"/>
      <c r="PT592"/>
      <c r="PU592"/>
      <c r="PV592"/>
      <c r="PW592"/>
      <c r="PX592"/>
      <c r="PY592"/>
      <c r="PZ592"/>
      <c r="QA592"/>
      <c r="QB592"/>
      <c r="QC592"/>
      <c r="QD592"/>
      <c r="QE592"/>
      <c r="QF592"/>
      <c r="QG592"/>
      <c r="QH592"/>
      <c r="QI592"/>
      <c r="QJ592"/>
      <c r="QK592"/>
      <c r="QL592"/>
      <c r="QM592"/>
      <c r="QN592"/>
      <c r="QO592"/>
      <c r="QP592"/>
      <c r="QQ592"/>
      <c r="QR592"/>
      <c r="QS592"/>
      <c r="QT592"/>
      <c r="QU592"/>
      <c r="QV592"/>
      <c r="QW592"/>
      <c r="QX592"/>
      <c r="QY592"/>
      <c r="QZ592"/>
      <c r="RA592"/>
      <c r="RB592"/>
      <c r="RC592"/>
      <c r="RD592"/>
      <c r="RE592"/>
      <c r="RF592"/>
      <c r="RG592"/>
      <c r="RH592"/>
      <c r="RI592"/>
      <c r="RJ592"/>
      <c r="RK592"/>
      <c r="RL592"/>
      <c r="RM592"/>
      <c r="RN592"/>
      <c r="RO592"/>
      <c r="RP592"/>
      <c r="RQ592"/>
      <c r="RR592"/>
      <c r="RS592"/>
      <c r="RT592"/>
      <c r="RU592"/>
      <c r="RV592"/>
      <c r="RW592"/>
      <c r="RX592"/>
      <c r="RY592"/>
      <c r="RZ592"/>
      <c r="SA592"/>
      <c r="SB592"/>
      <c r="SC592"/>
      <c r="SD592"/>
      <c r="SE592"/>
      <c r="SF592"/>
      <c r="SG592"/>
      <c r="SH592"/>
      <c r="SI592"/>
      <c r="SJ592"/>
      <c r="SK592"/>
      <c r="SL592"/>
      <c r="SM592"/>
      <c r="SN592"/>
      <c r="SO592"/>
      <c r="SP592"/>
      <c r="SQ592"/>
      <c r="SR592"/>
      <c r="SS592"/>
      <c r="ST592"/>
      <c r="SU592"/>
      <c r="SV592"/>
      <c r="SW592"/>
      <c r="SX592"/>
      <c r="SY592"/>
      <c r="SZ592"/>
      <c r="TA592"/>
      <c r="TB592"/>
      <c r="TC592"/>
      <c r="TD592"/>
      <c r="TE592"/>
      <c r="TF592"/>
      <c r="TG592"/>
      <c r="TH592"/>
      <c r="TI592"/>
      <c r="TJ592"/>
      <c r="TK592"/>
      <c r="TL592"/>
      <c r="TM592"/>
      <c r="TN592"/>
      <c r="TO592"/>
      <c r="TP592"/>
      <c r="TQ592"/>
      <c r="TR592"/>
      <c r="TS592"/>
      <c r="TT592"/>
      <c r="TU592"/>
      <c r="TV592"/>
      <c r="TW592"/>
      <c r="TX592"/>
      <c r="TY592"/>
      <c r="TZ592"/>
      <c r="UA592"/>
      <c r="UB592"/>
      <c r="UC592"/>
      <c r="UD592"/>
      <c r="UE592"/>
      <c r="UF592"/>
      <c r="UG592"/>
      <c r="UH592"/>
      <c r="UI592"/>
      <c r="UJ592"/>
      <c r="UK592"/>
      <c r="UL592"/>
      <c r="UM592"/>
      <c r="UN592"/>
      <c r="UO592"/>
      <c r="UP592"/>
      <c r="UQ592"/>
      <c r="UR592"/>
      <c r="US592"/>
      <c r="UT592"/>
      <c r="UU592"/>
      <c r="UV592"/>
      <c r="UW592"/>
      <c r="UX592"/>
      <c r="UY592"/>
      <c r="UZ592"/>
      <c r="VA592"/>
      <c r="VB592"/>
      <c r="VC592"/>
      <c r="VD592"/>
      <c r="VE592"/>
      <c r="VF592"/>
      <c r="VG592"/>
      <c r="VH592"/>
      <c r="VI592"/>
      <c r="VJ592"/>
      <c r="VK592"/>
      <c r="VL592"/>
      <c r="VM592"/>
      <c r="VN592"/>
      <c r="VO592"/>
      <c r="VP592"/>
      <c r="VQ592"/>
      <c r="VR592"/>
      <c r="VS592"/>
      <c r="VT592"/>
      <c r="VU592"/>
      <c r="VV592"/>
      <c r="VW592"/>
      <c r="VX592"/>
      <c r="VY592"/>
      <c r="VZ592"/>
      <c r="WA592"/>
      <c r="WB592"/>
      <c r="WC592"/>
      <c r="WD592"/>
      <c r="WE592"/>
      <c r="WF592"/>
      <c r="WG592"/>
      <c r="WH592"/>
      <c r="WI592"/>
      <c r="WJ592"/>
      <c r="WK592"/>
      <c r="WL592"/>
      <c r="WM592"/>
      <c r="WN592"/>
      <c r="WO592"/>
      <c r="WP592"/>
      <c r="WQ592"/>
      <c r="WR592"/>
      <c r="WS592"/>
      <c r="WT592"/>
      <c r="WU592"/>
      <c r="WV592"/>
      <c r="WW592"/>
      <c r="WX592"/>
      <c r="WY592"/>
      <c r="WZ592"/>
      <c r="XA592"/>
      <c r="XB592"/>
      <c r="XC592"/>
      <c r="XD592"/>
      <c r="XE592"/>
      <c r="XF592"/>
      <c r="XG592"/>
      <c r="XH592"/>
      <c r="XI592"/>
      <c r="XJ592"/>
      <c r="XK592"/>
      <c r="XL592"/>
      <c r="XM592"/>
      <c r="XN592"/>
      <c r="XO592"/>
      <c r="XP592"/>
      <c r="XQ592"/>
      <c r="XR592"/>
      <c r="XS592"/>
      <c r="XT592"/>
      <c r="XU592"/>
      <c r="XV592"/>
      <c r="XW592"/>
      <c r="XX592"/>
      <c r="XY592"/>
      <c r="XZ592"/>
      <c r="YA592"/>
      <c r="YB592"/>
      <c r="YC592"/>
      <c r="YD592"/>
      <c r="YE592"/>
      <c r="YF592"/>
      <c r="YG592"/>
      <c r="YH592"/>
      <c r="YI592"/>
      <c r="YJ592"/>
      <c r="YK592"/>
      <c r="YL592"/>
      <c r="YM592"/>
      <c r="YN592"/>
      <c r="YO592"/>
      <c r="YP592"/>
      <c r="YQ592"/>
      <c r="YR592"/>
      <c r="YS592"/>
      <c r="YT592"/>
      <c r="YU592"/>
      <c r="YV592"/>
      <c r="YW592"/>
      <c r="YX592"/>
      <c r="YY592"/>
      <c r="YZ592"/>
      <c r="ZA592"/>
      <c r="ZB592"/>
      <c r="ZC592"/>
      <c r="ZD592"/>
      <c r="ZE592"/>
      <c r="ZF592"/>
      <c r="ZG592"/>
      <c r="ZH592"/>
      <c r="ZI592"/>
      <c r="ZJ592"/>
      <c r="ZK592"/>
      <c r="ZL592"/>
      <c r="ZM592"/>
      <c r="ZN592"/>
      <c r="ZO592"/>
      <c r="ZP592"/>
      <c r="ZQ592"/>
      <c r="ZR592"/>
      <c r="ZS592"/>
      <c r="ZT592"/>
      <c r="ZU592"/>
      <c r="ZV592"/>
      <c r="ZW592"/>
      <c r="ZX592"/>
      <c r="ZY592"/>
      <c r="ZZ592"/>
      <c r="AAA592"/>
      <c r="AAB592"/>
      <c r="AAC592"/>
      <c r="AAD592"/>
      <c r="AAE592"/>
      <c r="AAF592"/>
      <c r="AAG592"/>
      <c r="AAH592"/>
      <c r="AAI592"/>
      <c r="AAJ592"/>
      <c r="AAK592"/>
      <c r="AAL592"/>
      <c r="AAM592"/>
      <c r="AAN592"/>
      <c r="AAO592"/>
      <c r="AAP592"/>
      <c r="AAQ592"/>
      <c r="AAR592"/>
      <c r="AAS592"/>
      <c r="AAT592"/>
      <c r="AAU592"/>
      <c r="AAV592"/>
      <c r="AAW592"/>
      <c r="AAX592"/>
      <c r="AAY592"/>
      <c r="AAZ592"/>
      <c r="ABA592"/>
      <c r="ABB592"/>
      <c r="ABC592"/>
      <c r="ABD592"/>
      <c r="ABE592"/>
      <c r="ABF592"/>
      <c r="ABG592"/>
      <c r="ABH592"/>
      <c r="ABI592"/>
      <c r="ABJ592"/>
      <c r="ABK592"/>
      <c r="ABL592"/>
      <c r="ABM592"/>
      <c r="ABN592"/>
      <c r="ABO592"/>
      <c r="ABP592"/>
      <c r="ABQ592"/>
      <c r="ABR592"/>
      <c r="ABS592"/>
      <c r="ABT592"/>
      <c r="ABU592"/>
      <c r="ABV592"/>
      <c r="ABW592"/>
      <c r="ABX592"/>
      <c r="ABY592"/>
      <c r="ABZ592"/>
      <c r="ACA592"/>
      <c r="ACB592"/>
      <c r="ACC592"/>
      <c r="ACD592"/>
      <c r="ACE592"/>
      <c r="ACF592"/>
      <c r="ACG592"/>
      <c r="ACH592"/>
      <c r="ACI592"/>
      <c r="ACJ592"/>
      <c r="ACK592"/>
      <c r="ACL592"/>
      <c r="ACM592"/>
      <c r="ACN592"/>
      <c r="ACO592"/>
      <c r="ACP592"/>
      <c r="ACQ592"/>
      <c r="ACR592"/>
      <c r="ACS592"/>
      <c r="ACT592"/>
      <c r="ACU592"/>
      <c r="ACV592"/>
      <c r="ACW592"/>
      <c r="ACX592"/>
      <c r="ACY592"/>
      <c r="ACZ592"/>
      <c r="ADA592"/>
      <c r="ADB592"/>
      <c r="ADC592"/>
      <c r="ADD592"/>
      <c r="ADE592"/>
      <c r="ADF592"/>
      <c r="ADG592"/>
      <c r="ADH592"/>
      <c r="ADI592"/>
      <c r="ADJ592"/>
      <c r="ADK592"/>
      <c r="ADL592"/>
      <c r="ADM592"/>
      <c r="ADN592"/>
      <c r="ADO592"/>
      <c r="ADP592"/>
      <c r="ADQ592"/>
      <c r="ADR592"/>
      <c r="ADS592"/>
      <c r="ADT592"/>
      <c r="ADU592"/>
      <c r="ADV592"/>
      <c r="ADW592"/>
      <c r="ADX592"/>
      <c r="ADY592"/>
      <c r="ADZ592"/>
      <c r="AEA592"/>
      <c r="AEB592"/>
      <c r="AEC592"/>
      <c r="AED592"/>
      <c r="AEE592"/>
      <c r="AEF592"/>
      <c r="AEG592"/>
      <c r="AEH592"/>
      <c r="AEI592"/>
      <c r="AEJ592"/>
      <c r="AEK592"/>
      <c r="AEL592"/>
      <c r="AEM592"/>
      <c r="AEN592"/>
      <c r="AEO592"/>
      <c r="AEP592"/>
      <c r="AEQ592"/>
      <c r="AER592"/>
      <c r="AES592"/>
      <c r="AET592"/>
      <c r="AEU592"/>
      <c r="AEV592"/>
      <c r="AEW592"/>
      <c r="AEX592"/>
      <c r="AEY592"/>
      <c r="AEZ592"/>
      <c r="AFA592"/>
      <c r="AFB592"/>
      <c r="AFC592"/>
      <c r="AFD592"/>
      <c r="AFE592"/>
      <c r="AFF592"/>
      <c r="AFG592"/>
      <c r="AFH592"/>
      <c r="AFI592"/>
      <c r="AFJ592"/>
      <c r="AFK592"/>
      <c r="AFL592"/>
      <c r="AFM592"/>
      <c r="AFN592"/>
      <c r="AFO592"/>
      <c r="AFP592"/>
      <c r="AFQ592"/>
      <c r="AFR592"/>
      <c r="AFS592"/>
      <c r="AFT592"/>
      <c r="AFU592"/>
      <c r="AFV592"/>
      <c r="AFW592"/>
      <c r="AFX592"/>
      <c r="AFY592"/>
      <c r="AFZ592"/>
      <c r="AGA592"/>
      <c r="AGB592"/>
      <c r="AGC592"/>
      <c r="AGD592"/>
      <c r="AGE592"/>
      <c r="AGF592"/>
      <c r="AGG592"/>
      <c r="AGH592"/>
      <c r="AGI592"/>
      <c r="AGJ592"/>
      <c r="AGK592"/>
      <c r="AGL592"/>
      <c r="AGM592"/>
      <c r="AGN592"/>
      <c r="AGO592"/>
      <c r="AGP592"/>
      <c r="AGQ592"/>
      <c r="AGR592"/>
      <c r="AGS592"/>
      <c r="AGT592"/>
      <c r="AGU592"/>
      <c r="AGV592"/>
      <c r="AGW592"/>
      <c r="AGX592"/>
      <c r="AGY592"/>
      <c r="AGZ592"/>
      <c r="AHA592"/>
      <c r="AHB592"/>
      <c r="AHC592"/>
      <c r="AHD592"/>
      <c r="AHE592"/>
      <c r="AHF592"/>
      <c r="AHG592"/>
      <c r="AHH592"/>
      <c r="AHI592"/>
      <c r="AHJ592"/>
      <c r="AHK592"/>
      <c r="AHL592"/>
      <c r="AHM592"/>
      <c r="AHN592"/>
      <c r="AHO592"/>
      <c r="AHP592"/>
      <c r="AHQ592"/>
      <c r="AHR592"/>
      <c r="AHS592"/>
      <c r="AHT592"/>
      <c r="AHU592"/>
      <c r="AHV592"/>
      <c r="AHW592"/>
      <c r="AHX592"/>
      <c r="AHY592"/>
      <c r="AHZ592"/>
      <c r="AIA592"/>
      <c r="AIB592"/>
      <c r="AIC592"/>
      <c r="AID592"/>
      <c r="AIE592"/>
      <c r="AIF592"/>
      <c r="AIG592"/>
      <c r="AIH592"/>
      <c r="AII592"/>
      <c r="AIJ592"/>
      <c r="AIK592"/>
      <c r="AIL592"/>
      <c r="AIM592"/>
      <c r="AIN592"/>
      <c r="AIO592"/>
      <c r="AIP592"/>
      <c r="AIQ592"/>
      <c r="AIR592"/>
      <c r="AIS592"/>
      <c r="AIT592"/>
      <c r="AIU592"/>
      <c r="AIV592"/>
      <c r="AIW592"/>
      <c r="AIX592"/>
      <c r="AIY592"/>
      <c r="AIZ592"/>
      <c r="AJA592"/>
      <c r="AJB592"/>
      <c r="AJC592"/>
      <c r="AJD592"/>
      <c r="AJE592"/>
      <c r="AJF592"/>
      <c r="AJG592"/>
      <c r="AJH592"/>
      <c r="AJI592"/>
      <c r="AJJ592"/>
      <c r="AJK592"/>
      <c r="AJL592"/>
      <c r="AJM592"/>
      <c r="AJN592"/>
      <c r="AJO592"/>
      <c r="AJP592"/>
      <c r="AJQ592"/>
      <c r="AJR592"/>
      <c r="AJS592"/>
      <c r="AJT592"/>
      <c r="AJU592"/>
      <c r="AJV592"/>
      <c r="AJW592"/>
      <c r="AJX592"/>
      <c r="AJY592"/>
      <c r="AJZ592"/>
      <c r="AKA592"/>
      <c r="AKB592"/>
      <c r="AKC592"/>
      <c r="AKD592"/>
      <c r="AKE592"/>
      <c r="AKF592"/>
      <c r="AKG592"/>
      <c r="AKH592"/>
      <c r="AKI592"/>
      <c r="AKJ592"/>
      <c r="AKK592"/>
      <c r="AKL592"/>
      <c r="AKM592"/>
      <c r="AKN592"/>
      <c r="AKO592"/>
      <c r="AKP592"/>
      <c r="AKQ592"/>
      <c r="AKR592"/>
      <c r="AKS592"/>
      <c r="AKT592"/>
      <c r="AKU592"/>
      <c r="AKV592"/>
      <c r="AKW592"/>
      <c r="AKX592"/>
      <c r="AKY592"/>
      <c r="AKZ592"/>
      <c r="ALA592"/>
      <c r="ALB592"/>
      <c r="ALC592"/>
      <c r="ALD592"/>
      <c r="ALE592"/>
      <c r="ALF592"/>
      <c r="ALG592"/>
      <c r="ALH592"/>
      <c r="ALI592"/>
      <c r="ALJ592"/>
      <c r="ALK592"/>
      <c r="ALL592"/>
      <c r="ALM592"/>
      <c r="ALN592"/>
      <c r="ALO592"/>
    </row>
    <row r="593" spans="1:1003" x14ac:dyDescent="0.2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 s="172"/>
      <c r="Q593"/>
      <c r="R593"/>
      <c r="S593"/>
      <c r="T593" s="172"/>
      <c r="U593"/>
      <c r="V593"/>
      <c r="W593"/>
      <c r="X593"/>
      <c r="Y593"/>
      <c r="Z593"/>
      <c r="AA593"/>
      <c r="AB593"/>
      <c r="AC593"/>
      <c r="AD593"/>
      <c r="AE593" s="172"/>
      <c r="AF593"/>
      <c r="AG593"/>
      <c r="AH593"/>
      <c r="AI593"/>
      <c r="AJ593"/>
      <c r="AK593" s="172"/>
      <c r="AL593" s="208"/>
      <c r="AM593"/>
      <c r="AN593" s="141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  <c r="IX593"/>
      <c r="IY593"/>
      <c r="IZ593"/>
      <c r="JA593"/>
      <c r="JB593"/>
      <c r="JC593"/>
      <c r="JD593"/>
      <c r="JE593"/>
      <c r="JF593"/>
      <c r="JG593"/>
      <c r="JH593"/>
      <c r="JI593"/>
      <c r="JJ593"/>
      <c r="JK593"/>
      <c r="JL593"/>
      <c r="JM593"/>
      <c r="JN593"/>
      <c r="JO593"/>
      <c r="JP593"/>
      <c r="JQ593"/>
      <c r="JR593"/>
      <c r="JS593"/>
      <c r="JT593"/>
      <c r="JU593"/>
      <c r="JV593"/>
      <c r="JW593"/>
      <c r="JX593"/>
      <c r="JY593"/>
      <c r="JZ593"/>
      <c r="KA593"/>
      <c r="KB593"/>
      <c r="KC593"/>
      <c r="KD593"/>
      <c r="KE593"/>
      <c r="KF593"/>
      <c r="KG593"/>
      <c r="KH593"/>
      <c r="KI593"/>
      <c r="KJ593"/>
      <c r="KK593"/>
      <c r="KL593"/>
      <c r="KM593"/>
      <c r="KN593"/>
      <c r="KO593"/>
      <c r="KP593"/>
      <c r="KQ593"/>
      <c r="KR593"/>
      <c r="KS593"/>
      <c r="KT593"/>
      <c r="KU593"/>
      <c r="KV593"/>
      <c r="KW593"/>
      <c r="KX593"/>
      <c r="KY593"/>
      <c r="KZ593"/>
      <c r="LA593"/>
      <c r="LB593"/>
      <c r="LC593"/>
      <c r="LD593"/>
      <c r="LE593"/>
      <c r="LF593"/>
      <c r="LG593"/>
      <c r="LH593"/>
      <c r="LI593"/>
      <c r="LJ593"/>
      <c r="LK593"/>
      <c r="LL593"/>
      <c r="LM593"/>
      <c r="LN593"/>
      <c r="LO593"/>
      <c r="LP593"/>
      <c r="LQ593"/>
      <c r="LR593"/>
      <c r="LS593"/>
      <c r="LT593"/>
      <c r="LU593"/>
      <c r="LV593"/>
      <c r="LW593"/>
      <c r="LX593"/>
      <c r="LY593"/>
      <c r="LZ593"/>
      <c r="MA593"/>
      <c r="MB593"/>
      <c r="MC593"/>
      <c r="MD593"/>
      <c r="ME593"/>
      <c r="MF593"/>
      <c r="MG593"/>
      <c r="MH593"/>
      <c r="MI593"/>
      <c r="MJ593"/>
      <c r="MK593"/>
      <c r="ML593"/>
      <c r="MM593"/>
      <c r="MN593"/>
      <c r="MO593"/>
      <c r="MP593"/>
      <c r="MQ593"/>
      <c r="MR593"/>
      <c r="MS593"/>
      <c r="MT593"/>
      <c r="MU593"/>
      <c r="MV593"/>
      <c r="MW593"/>
      <c r="MX593"/>
      <c r="MY593"/>
      <c r="MZ593"/>
      <c r="NA593"/>
      <c r="NB593"/>
      <c r="NC593"/>
      <c r="ND593"/>
      <c r="NE593"/>
      <c r="NF593"/>
      <c r="NG593"/>
      <c r="NH593"/>
      <c r="NI593"/>
      <c r="NJ593"/>
      <c r="NK593"/>
      <c r="NL593"/>
      <c r="NM593"/>
      <c r="NN593"/>
      <c r="NO593"/>
      <c r="NP593"/>
      <c r="NQ593"/>
      <c r="NR593"/>
      <c r="NS593"/>
      <c r="NT593"/>
      <c r="NU593"/>
      <c r="NV593"/>
      <c r="NW593"/>
      <c r="NX593"/>
      <c r="NY593"/>
      <c r="NZ593"/>
      <c r="OA593"/>
      <c r="OB593"/>
      <c r="OC593"/>
      <c r="OD593"/>
      <c r="OE593"/>
      <c r="OF593"/>
      <c r="OG593"/>
      <c r="OH593"/>
      <c r="OI593"/>
      <c r="OJ593"/>
      <c r="OK593"/>
      <c r="OL593"/>
      <c r="OM593"/>
      <c r="ON593"/>
      <c r="OO593"/>
      <c r="OP593"/>
      <c r="OQ593"/>
      <c r="OR593"/>
      <c r="OS593"/>
      <c r="OT593"/>
      <c r="OU593"/>
      <c r="OV593"/>
      <c r="OW593"/>
      <c r="OX593"/>
      <c r="OY593"/>
      <c r="OZ593"/>
      <c r="PA593"/>
      <c r="PB593"/>
      <c r="PC593"/>
      <c r="PD593"/>
      <c r="PE593"/>
      <c r="PF593"/>
      <c r="PG593"/>
      <c r="PH593"/>
      <c r="PI593"/>
      <c r="PJ593"/>
      <c r="PK593"/>
      <c r="PL593"/>
      <c r="PM593"/>
      <c r="PN593"/>
      <c r="PO593"/>
      <c r="PP593"/>
      <c r="PQ593"/>
      <c r="PR593"/>
      <c r="PS593"/>
      <c r="PT593"/>
      <c r="PU593"/>
      <c r="PV593"/>
      <c r="PW593"/>
      <c r="PX593"/>
      <c r="PY593"/>
      <c r="PZ593"/>
      <c r="QA593"/>
      <c r="QB593"/>
      <c r="QC593"/>
      <c r="QD593"/>
      <c r="QE593"/>
      <c r="QF593"/>
      <c r="QG593"/>
      <c r="QH593"/>
      <c r="QI593"/>
      <c r="QJ593"/>
      <c r="QK593"/>
      <c r="QL593"/>
      <c r="QM593"/>
      <c r="QN593"/>
      <c r="QO593"/>
      <c r="QP593"/>
      <c r="QQ593"/>
      <c r="QR593"/>
      <c r="QS593"/>
      <c r="QT593"/>
      <c r="QU593"/>
      <c r="QV593"/>
      <c r="QW593"/>
      <c r="QX593"/>
      <c r="QY593"/>
      <c r="QZ593"/>
      <c r="RA593"/>
      <c r="RB593"/>
      <c r="RC593"/>
      <c r="RD593"/>
      <c r="RE593"/>
      <c r="RF593"/>
      <c r="RG593"/>
      <c r="RH593"/>
      <c r="RI593"/>
      <c r="RJ593"/>
      <c r="RK593"/>
      <c r="RL593"/>
      <c r="RM593"/>
      <c r="RN593"/>
      <c r="RO593"/>
      <c r="RP593"/>
      <c r="RQ593"/>
      <c r="RR593"/>
      <c r="RS593"/>
      <c r="RT593"/>
      <c r="RU593"/>
      <c r="RV593"/>
      <c r="RW593"/>
      <c r="RX593"/>
      <c r="RY593"/>
      <c r="RZ593"/>
      <c r="SA593"/>
      <c r="SB593"/>
      <c r="SC593"/>
      <c r="SD593"/>
      <c r="SE593"/>
      <c r="SF593"/>
      <c r="SG593"/>
      <c r="SH593"/>
      <c r="SI593"/>
      <c r="SJ593"/>
      <c r="SK593"/>
      <c r="SL593"/>
      <c r="SM593"/>
      <c r="SN593"/>
      <c r="SO593"/>
      <c r="SP593"/>
      <c r="SQ593"/>
      <c r="SR593"/>
      <c r="SS593"/>
      <c r="ST593"/>
      <c r="SU593"/>
      <c r="SV593"/>
      <c r="SW593"/>
      <c r="SX593"/>
      <c r="SY593"/>
      <c r="SZ593"/>
      <c r="TA593"/>
      <c r="TB593"/>
      <c r="TC593"/>
      <c r="TD593"/>
      <c r="TE593"/>
      <c r="TF593"/>
      <c r="TG593"/>
      <c r="TH593"/>
      <c r="TI593"/>
      <c r="TJ593"/>
      <c r="TK593"/>
      <c r="TL593"/>
      <c r="TM593"/>
      <c r="TN593"/>
      <c r="TO593"/>
      <c r="TP593"/>
      <c r="TQ593"/>
      <c r="TR593"/>
      <c r="TS593"/>
      <c r="TT593"/>
      <c r="TU593"/>
      <c r="TV593"/>
      <c r="TW593"/>
      <c r="TX593"/>
      <c r="TY593"/>
      <c r="TZ593"/>
      <c r="UA593"/>
      <c r="UB593"/>
      <c r="UC593"/>
      <c r="UD593"/>
      <c r="UE593"/>
      <c r="UF593"/>
      <c r="UG593"/>
      <c r="UH593"/>
      <c r="UI593"/>
      <c r="UJ593"/>
      <c r="UK593"/>
      <c r="UL593"/>
      <c r="UM593"/>
      <c r="UN593"/>
      <c r="UO593"/>
      <c r="UP593"/>
      <c r="UQ593"/>
      <c r="UR593"/>
      <c r="US593"/>
      <c r="UT593"/>
      <c r="UU593"/>
      <c r="UV593"/>
      <c r="UW593"/>
      <c r="UX593"/>
      <c r="UY593"/>
      <c r="UZ593"/>
      <c r="VA593"/>
      <c r="VB593"/>
      <c r="VC593"/>
      <c r="VD593"/>
      <c r="VE593"/>
      <c r="VF593"/>
      <c r="VG593"/>
      <c r="VH593"/>
      <c r="VI593"/>
      <c r="VJ593"/>
      <c r="VK593"/>
      <c r="VL593"/>
      <c r="VM593"/>
      <c r="VN593"/>
      <c r="VO593"/>
      <c r="VP593"/>
      <c r="VQ593"/>
      <c r="VR593"/>
      <c r="VS593"/>
      <c r="VT593"/>
      <c r="VU593"/>
      <c r="VV593"/>
      <c r="VW593"/>
      <c r="VX593"/>
      <c r="VY593"/>
      <c r="VZ593"/>
      <c r="WA593"/>
      <c r="WB593"/>
      <c r="WC593"/>
      <c r="WD593"/>
      <c r="WE593"/>
      <c r="WF593"/>
      <c r="WG593"/>
      <c r="WH593"/>
      <c r="WI593"/>
      <c r="WJ593"/>
      <c r="WK593"/>
      <c r="WL593"/>
      <c r="WM593"/>
      <c r="WN593"/>
      <c r="WO593"/>
      <c r="WP593"/>
      <c r="WQ593"/>
      <c r="WR593"/>
      <c r="WS593"/>
      <c r="WT593"/>
      <c r="WU593"/>
      <c r="WV593"/>
      <c r="WW593"/>
      <c r="WX593"/>
      <c r="WY593"/>
      <c r="WZ593"/>
      <c r="XA593"/>
      <c r="XB593"/>
      <c r="XC593"/>
      <c r="XD593"/>
      <c r="XE593"/>
      <c r="XF593"/>
      <c r="XG593"/>
      <c r="XH593"/>
      <c r="XI593"/>
      <c r="XJ593"/>
      <c r="XK593"/>
      <c r="XL593"/>
      <c r="XM593"/>
      <c r="XN593"/>
      <c r="XO593"/>
      <c r="XP593"/>
      <c r="XQ593"/>
      <c r="XR593"/>
      <c r="XS593"/>
      <c r="XT593"/>
      <c r="XU593"/>
      <c r="XV593"/>
      <c r="XW593"/>
      <c r="XX593"/>
      <c r="XY593"/>
      <c r="XZ593"/>
      <c r="YA593"/>
      <c r="YB593"/>
      <c r="YC593"/>
      <c r="YD593"/>
      <c r="YE593"/>
      <c r="YF593"/>
      <c r="YG593"/>
      <c r="YH593"/>
      <c r="YI593"/>
      <c r="YJ593"/>
      <c r="YK593"/>
      <c r="YL593"/>
      <c r="YM593"/>
      <c r="YN593"/>
      <c r="YO593"/>
      <c r="YP593"/>
      <c r="YQ593"/>
      <c r="YR593"/>
      <c r="YS593"/>
      <c r="YT593"/>
      <c r="YU593"/>
      <c r="YV593"/>
      <c r="YW593"/>
      <c r="YX593"/>
      <c r="YY593"/>
      <c r="YZ593"/>
      <c r="ZA593"/>
      <c r="ZB593"/>
      <c r="ZC593"/>
      <c r="ZD593"/>
      <c r="ZE593"/>
      <c r="ZF593"/>
      <c r="ZG593"/>
      <c r="ZH593"/>
      <c r="ZI593"/>
      <c r="ZJ593"/>
      <c r="ZK593"/>
      <c r="ZL593"/>
      <c r="ZM593"/>
      <c r="ZN593"/>
      <c r="ZO593"/>
      <c r="ZP593"/>
      <c r="ZQ593"/>
      <c r="ZR593"/>
      <c r="ZS593"/>
      <c r="ZT593"/>
      <c r="ZU593"/>
      <c r="ZV593"/>
      <c r="ZW593"/>
      <c r="ZX593"/>
      <c r="ZY593"/>
      <c r="ZZ593"/>
      <c r="AAA593"/>
      <c r="AAB593"/>
      <c r="AAC593"/>
      <c r="AAD593"/>
      <c r="AAE593"/>
      <c r="AAF593"/>
      <c r="AAG593"/>
      <c r="AAH593"/>
      <c r="AAI593"/>
      <c r="AAJ593"/>
      <c r="AAK593"/>
      <c r="AAL593"/>
      <c r="AAM593"/>
      <c r="AAN593"/>
      <c r="AAO593"/>
      <c r="AAP593"/>
      <c r="AAQ593"/>
      <c r="AAR593"/>
      <c r="AAS593"/>
      <c r="AAT593"/>
      <c r="AAU593"/>
      <c r="AAV593"/>
      <c r="AAW593"/>
      <c r="AAX593"/>
      <c r="AAY593"/>
      <c r="AAZ593"/>
      <c r="ABA593"/>
      <c r="ABB593"/>
      <c r="ABC593"/>
      <c r="ABD593"/>
      <c r="ABE593"/>
      <c r="ABF593"/>
      <c r="ABG593"/>
      <c r="ABH593"/>
      <c r="ABI593"/>
      <c r="ABJ593"/>
      <c r="ABK593"/>
      <c r="ABL593"/>
      <c r="ABM593"/>
      <c r="ABN593"/>
      <c r="ABO593"/>
      <c r="ABP593"/>
      <c r="ABQ593"/>
      <c r="ABR593"/>
      <c r="ABS593"/>
      <c r="ABT593"/>
      <c r="ABU593"/>
      <c r="ABV593"/>
      <c r="ABW593"/>
      <c r="ABX593"/>
      <c r="ABY593"/>
      <c r="ABZ593"/>
      <c r="ACA593"/>
      <c r="ACB593"/>
      <c r="ACC593"/>
      <c r="ACD593"/>
      <c r="ACE593"/>
      <c r="ACF593"/>
      <c r="ACG593"/>
      <c r="ACH593"/>
      <c r="ACI593"/>
      <c r="ACJ593"/>
      <c r="ACK593"/>
      <c r="ACL593"/>
      <c r="ACM593"/>
      <c r="ACN593"/>
      <c r="ACO593"/>
      <c r="ACP593"/>
      <c r="ACQ593"/>
      <c r="ACR593"/>
      <c r="ACS593"/>
      <c r="ACT593"/>
      <c r="ACU593"/>
      <c r="ACV593"/>
      <c r="ACW593"/>
      <c r="ACX593"/>
      <c r="ACY593"/>
      <c r="ACZ593"/>
      <c r="ADA593"/>
      <c r="ADB593"/>
      <c r="ADC593"/>
      <c r="ADD593"/>
      <c r="ADE593"/>
      <c r="ADF593"/>
      <c r="ADG593"/>
      <c r="ADH593"/>
      <c r="ADI593"/>
      <c r="ADJ593"/>
      <c r="ADK593"/>
      <c r="ADL593"/>
      <c r="ADM593"/>
      <c r="ADN593"/>
      <c r="ADO593"/>
      <c r="ADP593"/>
      <c r="ADQ593"/>
      <c r="ADR593"/>
      <c r="ADS593"/>
      <c r="ADT593"/>
      <c r="ADU593"/>
      <c r="ADV593"/>
      <c r="ADW593"/>
      <c r="ADX593"/>
      <c r="ADY593"/>
      <c r="ADZ593"/>
      <c r="AEA593"/>
      <c r="AEB593"/>
      <c r="AEC593"/>
      <c r="AED593"/>
      <c r="AEE593"/>
      <c r="AEF593"/>
      <c r="AEG593"/>
      <c r="AEH593"/>
      <c r="AEI593"/>
      <c r="AEJ593"/>
      <c r="AEK593"/>
      <c r="AEL593"/>
      <c r="AEM593"/>
      <c r="AEN593"/>
      <c r="AEO593"/>
      <c r="AEP593"/>
      <c r="AEQ593"/>
      <c r="AER593"/>
      <c r="AES593"/>
      <c r="AET593"/>
      <c r="AEU593"/>
      <c r="AEV593"/>
      <c r="AEW593"/>
      <c r="AEX593"/>
      <c r="AEY593"/>
      <c r="AEZ593"/>
      <c r="AFA593"/>
      <c r="AFB593"/>
      <c r="AFC593"/>
      <c r="AFD593"/>
      <c r="AFE593"/>
      <c r="AFF593"/>
      <c r="AFG593"/>
      <c r="AFH593"/>
      <c r="AFI593"/>
      <c r="AFJ593"/>
      <c r="AFK593"/>
      <c r="AFL593"/>
      <c r="AFM593"/>
      <c r="AFN593"/>
      <c r="AFO593"/>
      <c r="AFP593"/>
      <c r="AFQ593"/>
      <c r="AFR593"/>
      <c r="AFS593"/>
      <c r="AFT593"/>
      <c r="AFU593"/>
      <c r="AFV593"/>
      <c r="AFW593"/>
      <c r="AFX593"/>
      <c r="AFY593"/>
      <c r="AFZ593"/>
      <c r="AGA593"/>
      <c r="AGB593"/>
      <c r="AGC593"/>
      <c r="AGD593"/>
      <c r="AGE593"/>
      <c r="AGF593"/>
      <c r="AGG593"/>
      <c r="AGH593"/>
      <c r="AGI593"/>
      <c r="AGJ593"/>
      <c r="AGK593"/>
      <c r="AGL593"/>
      <c r="AGM593"/>
      <c r="AGN593"/>
      <c r="AGO593"/>
      <c r="AGP593"/>
      <c r="AGQ593"/>
      <c r="AGR593"/>
      <c r="AGS593"/>
      <c r="AGT593"/>
      <c r="AGU593"/>
      <c r="AGV593"/>
      <c r="AGW593"/>
      <c r="AGX593"/>
      <c r="AGY593"/>
      <c r="AGZ593"/>
      <c r="AHA593"/>
      <c r="AHB593"/>
      <c r="AHC593"/>
      <c r="AHD593"/>
      <c r="AHE593"/>
      <c r="AHF593"/>
      <c r="AHG593"/>
      <c r="AHH593"/>
      <c r="AHI593"/>
      <c r="AHJ593"/>
      <c r="AHK593"/>
      <c r="AHL593"/>
      <c r="AHM593"/>
      <c r="AHN593"/>
      <c r="AHO593"/>
      <c r="AHP593"/>
      <c r="AHQ593"/>
      <c r="AHR593"/>
      <c r="AHS593"/>
      <c r="AHT593"/>
      <c r="AHU593"/>
      <c r="AHV593"/>
      <c r="AHW593"/>
      <c r="AHX593"/>
      <c r="AHY593"/>
      <c r="AHZ593"/>
      <c r="AIA593"/>
      <c r="AIB593"/>
      <c r="AIC593"/>
      <c r="AID593"/>
      <c r="AIE593"/>
      <c r="AIF593"/>
      <c r="AIG593"/>
      <c r="AIH593"/>
      <c r="AII593"/>
      <c r="AIJ593"/>
      <c r="AIK593"/>
      <c r="AIL593"/>
      <c r="AIM593"/>
      <c r="AIN593"/>
      <c r="AIO593"/>
      <c r="AIP593"/>
      <c r="AIQ593"/>
      <c r="AIR593"/>
      <c r="AIS593"/>
      <c r="AIT593"/>
      <c r="AIU593"/>
      <c r="AIV593"/>
      <c r="AIW593"/>
      <c r="AIX593"/>
      <c r="AIY593"/>
      <c r="AIZ593"/>
      <c r="AJA593"/>
      <c r="AJB593"/>
      <c r="AJC593"/>
      <c r="AJD593"/>
      <c r="AJE593"/>
      <c r="AJF593"/>
      <c r="AJG593"/>
      <c r="AJH593"/>
      <c r="AJI593"/>
      <c r="AJJ593"/>
      <c r="AJK593"/>
      <c r="AJL593"/>
      <c r="AJM593"/>
      <c r="AJN593"/>
      <c r="AJO593"/>
      <c r="AJP593"/>
      <c r="AJQ593"/>
      <c r="AJR593"/>
      <c r="AJS593"/>
      <c r="AJT593"/>
      <c r="AJU593"/>
      <c r="AJV593"/>
      <c r="AJW593"/>
      <c r="AJX593"/>
      <c r="AJY593"/>
      <c r="AJZ593"/>
      <c r="AKA593"/>
      <c r="AKB593"/>
      <c r="AKC593"/>
      <c r="AKD593"/>
      <c r="AKE593"/>
      <c r="AKF593"/>
      <c r="AKG593"/>
      <c r="AKH593"/>
      <c r="AKI593"/>
      <c r="AKJ593"/>
      <c r="AKK593"/>
      <c r="AKL593"/>
      <c r="AKM593"/>
      <c r="AKN593"/>
      <c r="AKO593"/>
      <c r="AKP593"/>
      <c r="AKQ593"/>
      <c r="AKR593"/>
      <c r="AKS593"/>
      <c r="AKT593"/>
      <c r="AKU593"/>
      <c r="AKV593"/>
      <c r="AKW593"/>
      <c r="AKX593"/>
      <c r="AKY593"/>
      <c r="AKZ593"/>
      <c r="ALA593"/>
      <c r="ALB593"/>
      <c r="ALC593"/>
      <c r="ALD593"/>
      <c r="ALE593"/>
      <c r="ALF593"/>
      <c r="ALG593"/>
      <c r="ALH593"/>
      <c r="ALI593"/>
      <c r="ALJ593"/>
      <c r="ALK593"/>
      <c r="ALL593"/>
      <c r="ALM593"/>
      <c r="ALN593"/>
      <c r="ALO593"/>
    </row>
    <row r="594" spans="1:1003" x14ac:dyDescent="0.2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 s="172"/>
      <c r="Q594"/>
      <c r="R594"/>
      <c r="S594"/>
      <c r="T594" s="172"/>
      <c r="U594"/>
      <c r="V594"/>
      <c r="W594"/>
      <c r="X594"/>
      <c r="Y594"/>
      <c r="Z594"/>
      <c r="AA594"/>
      <c r="AB594"/>
      <c r="AC594"/>
      <c r="AD594"/>
      <c r="AE594" s="172"/>
      <c r="AF594"/>
      <c r="AG594"/>
      <c r="AH594"/>
      <c r="AI594"/>
      <c r="AJ594"/>
      <c r="AK594" s="172"/>
      <c r="AL594" s="208"/>
      <c r="AM594"/>
      <c r="AN594" s="141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  <c r="IX594"/>
      <c r="IY594"/>
      <c r="IZ594"/>
      <c r="JA594"/>
      <c r="JB594"/>
      <c r="JC594"/>
      <c r="JD594"/>
      <c r="JE594"/>
      <c r="JF594"/>
      <c r="JG594"/>
      <c r="JH594"/>
      <c r="JI594"/>
      <c r="JJ594"/>
      <c r="JK594"/>
      <c r="JL594"/>
      <c r="JM594"/>
      <c r="JN594"/>
      <c r="JO594"/>
      <c r="JP594"/>
      <c r="JQ594"/>
      <c r="JR594"/>
      <c r="JS594"/>
      <c r="JT594"/>
      <c r="JU594"/>
      <c r="JV594"/>
      <c r="JW594"/>
      <c r="JX594"/>
      <c r="JY594"/>
      <c r="JZ594"/>
      <c r="KA594"/>
      <c r="KB594"/>
      <c r="KC594"/>
      <c r="KD594"/>
      <c r="KE594"/>
      <c r="KF594"/>
      <c r="KG594"/>
      <c r="KH594"/>
      <c r="KI594"/>
      <c r="KJ594"/>
      <c r="KK594"/>
      <c r="KL594"/>
      <c r="KM594"/>
      <c r="KN594"/>
      <c r="KO594"/>
      <c r="KP594"/>
      <c r="KQ594"/>
      <c r="KR594"/>
      <c r="KS594"/>
      <c r="KT594"/>
      <c r="KU594"/>
      <c r="KV594"/>
      <c r="KW594"/>
      <c r="KX594"/>
      <c r="KY594"/>
      <c r="KZ594"/>
      <c r="LA594"/>
      <c r="LB594"/>
      <c r="LC594"/>
      <c r="LD594"/>
      <c r="LE594"/>
      <c r="LF594"/>
      <c r="LG594"/>
      <c r="LH594"/>
      <c r="LI594"/>
      <c r="LJ594"/>
      <c r="LK594"/>
      <c r="LL594"/>
      <c r="LM594"/>
      <c r="LN594"/>
      <c r="LO594"/>
      <c r="LP594"/>
      <c r="LQ594"/>
      <c r="LR594"/>
      <c r="LS594"/>
      <c r="LT594"/>
      <c r="LU594"/>
      <c r="LV594"/>
      <c r="LW594"/>
      <c r="LX594"/>
      <c r="LY594"/>
      <c r="LZ594"/>
      <c r="MA594"/>
      <c r="MB594"/>
      <c r="MC594"/>
      <c r="MD594"/>
      <c r="ME594"/>
      <c r="MF594"/>
      <c r="MG594"/>
      <c r="MH594"/>
      <c r="MI594"/>
      <c r="MJ594"/>
      <c r="MK594"/>
      <c r="ML594"/>
      <c r="MM594"/>
      <c r="MN594"/>
      <c r="MO594"/>
      <c r="MP594"/>
      <c r="MQ594"/>
      <c r="MR594"/>
      <c r="MS594"/>
      <c r="MT594"/>
      <c r="MU594"/>
      <c r="MV594"/>
      <c r="MW594"/>
      <c r="MX594"/>
      <c r="MY594"/>
      <c r="MZ594"/>
      <c r="NA594"/>
      <c r="NB594"/>
      <c r="NC594"/>
      <c r="ND594"/>
      <c r="NE594"/>
      <c r="NF594"/>
      <c r="NG594"/>
      <c r="NH594"/>
      <c r="NI594"/>
      <c r="NJ594"/>
      <c r="NK594"/>
      <c r="NL594"/>
      <c r="NM594"/>
      <c r="NN594"/>
      <c r="NO594"/>
      <c r="NP594"/>
      <c r="NQ594"/>
      <c r="NR594"/>
      <c r="NS594"/>
      <c r="NT594"/>
      <c r="NU594"/>
      <c r="NV594"/>
      <c r="NW594"/>
      <c r="NX594"/>
      <c r="NY594"/>
      <c r="NZ594"/>
      <c r="OA594"/>
      <c r="OB594"/>
      <c r="OC594"/>
      <c r="OD594"/>
      <c r="OE594"/>
      <c r="OF594"/>
      <c r="OG594"/>
      <c r="OH594"/>
      <c r="OI594"/>
      <c r="OJ594"/>
      <c r="OK594"/>
      <c r="OL594"/>
      <c r="OM594"/>
      <c r="ON594"/>
      <c r="OO594"/>
      <c r="OP594"/>
      <c r="OQ594"/>
      <c r="OR594"/>
      <c r="OS594"/>
      <c r="OT594"/>
      <c r="OU594"/>
      <c r="OV594"/>
      <c r="OW594"/>
      <c r="OX594"/>
      <c r="OY594"/>
      <c r="OZ594"/>
      <c r="PA594"/>
      <c r="PB594"/>
      <c r="PC594"/>
      <c r="PD594"/>
      <c r="PE594"/>
      <c r="PF594"/>
      <c r="PG594"/>
      <c r="PH594"/>
      <c r="PI594"/>
      <c r="PJ594"/>
      <c r="PK594"/>
      <c r="PL594"/>
      <c r="PM594"/>
      <c r="PN594"/>
      <c r="PO594"/>
      <c r="PP594"/>
      <c r="PQ594"/>
      <c r="PR594"/>
      <c r="PS594"/>
      <c r="PT594"/>
      <c r="PU594"/>
      <c r="PV594"/>
      <c r="PW594"/>
      <c r="PX594"/>
      <c r="PY594"/>
      <c r="PZ594"/>
      <c r="QA594"/>
      <c r="QB594"/>
      <c r="QC594"/>
      <c r="QD594"/>
      <c r="QE594"/>
      <c r="QF594"/>
      <c r="QG594"/>
      <c r="QH594"/>
      <c r="QI594"/>
      <c r="QJ594"/>
      <c r="QK594"/>
      <c r="QL594"/>
      <c r="QM594"/>
      <c r="QN594"/>
      <c r="QO594"/>
      <c r="QP594"/>
      <c r="QQ594"/>
      <c r="QR594"/>
      <c r="QS594"/>
      <c r="QT594"/>
      <c r="QU594"/>
      <c r="QV594"/>
      <c r="QW594"/>
      <c r="QX594"/>
      <c r="QY594"/>
      <c r="QZ594"/>
      <c r="RA594"/>
      <c r="RB594"/>
      <c r="RC594"/>
      <c r="RD594"/>
      <c r="RE594"/>
      <c r="RF594"/>
      <c r="RG594"/>
      <c r="RH594"/>
      <c r="RI594"/>
      <c r="RJ594"/>
      <c r="RK594"/>
      <c r="RL594"/>
      <c r="RM594"/>
      <c r="RN594"/>
      <c r="RO594"/>
      <c r="RP594"/>
      <c r="RQ594"/>
      <c r="RR594"/>
      <c r="RS594"/>
      <c r="RT594"/>
      <c r="RU594"/>
      <c r="RV594"/>
      <c r="RW594"/>
      <c r="RX594"/>
      <c r="RY594"/>
      <c r="RZ594"/>
      <c r="SA594"/>
      <c r="SB594"/>
      <c r="SC594"/>
      <c r="SD594"/>
      <c r="SE594"/>
      <c r="SF594"/>
      <c r="SG594"/>
      <c r="SH594"/>
      <c r="SI594"/>
      <c r="SJ594"/>
      <c r="SK594"/>
      <c r="SL594"/>
      <c r="SM594"/>
      <c r="SN594"/>
      <c r="SO594"/>
      <c r="SP594"/>
      <c r="SQ594"/>
      <c r="SR594"/>
      <c r="SS594"/>
      <c r="ST594"/>
      <c r="SU594"/>
      <c r="SV594"/>
      <c r="SW594"/>
      <c r="SX594"/>
      <c r="SY594"/>
      <c r="SZ594"/>
      <c r="TA594"/>
      <c r="TB594"/>
      <c r="TC594"/>
      <c r="TD594"/>
      <c r="TE594"/>
      <c r="TF594"/>
      <c r="TG594"/>
      <c r="TH594"/>
      <c r="TI594"/>
      <c r="TJ594"/>
      <c r="TK594"/>
      <c r="TL594"/>
      <c r="TM594"/>
      <c r="TN594"/>
      <c r="TO594"/>
      <c r="TP594"/>
      <c r="TQ594"/>
      <c r="TR594"/>
      <c r="TS594"/>
      <c r="TT594"/>
      <c r="TU594"/>
      <c r="TV594"/>
      <c r="TW594"/>
      <c r="TX594"/>
      <c r="TY594"/>
      <c r="TZ594"/>
      <c r="UA594"/>
      <c r="UB594"/>
      <c r="UC594"/>
      <c r="UD594"/>
      <c r="UE594"/>
      <c r="UF594"/>
      <c r="UG594"/>
      <c r="UH594"/>
      <c r="UI594"/>
      <c r="UJ594"/>
      <c r="UK594"/>
      <c r="UL594"/>
      <c r="UM594"/>
      <c r="UN594"/>
      <c r="UO594"/>
      <c r="UP594"/>
      <c r="UQ594"/>
      <c r="UR594"/>
      <c r="US594"/>
      <c r="UT594"/>
      <c r="UU594"/>
      <c r="UV594"/>
      <c r="UW594"/>
      <c r="UX594"/>
      <c r="UY594"/>
      <c r="UZ594"/>
      <c r="VA594"/>
      <c r="VB594"/>
      <c r="VC594"/>
      <c r="VD594"/>
      <c r="VE594"/>
      <c r="VF594"/>
      <c r="VG594"/>
      <c r="VH594"/>
      <c r="VI594"/>
      <c r="VJ594"/>
      <c r="VK594"/>
      <c r="VL594"/>
      <c r="VM594"/>
      <c r="VN594"/>
      <c r="VO594"/>
      <c r="VP594"/>
      <c r="VQ594"/>
      <c r="VR594"/>
      <c r="VS594"/>
      <c r="VT594"/>
      <c r="VU594"/>
      <c r="VV594"/>
      <c r="VW594"/>
      <c r="VX594"/>
      <c r="VY594"/>
      <c r="VZ594"/>
      <c r="WA594"/>
      <c r="WB594"/>
      <c r="WC594"/>
      <c r="WD594"/>
      <c r="WE594"/>
      <c r="WF594"/>
      <c r="WG594"/>
      <c r="WH594"/>
      <c r="WI594"/>
      <c r="WJ594"/>
      <c r="WK594"/>
      <c r="WL594"/>
      <c r="WM594"/>
      <c r="WN594"/>
      <c r="WO594"/>
      <c r="WP594"/>
      <c r="WQ594"/>
      <c r="WR594"/>
      <c r="WS594"/>
      <c r="WT594"/>
      <c r="WU594"/>
      <c r="WV594"/>
      <c r="WW594"/>
      <c r="WX594"/>
      <c r="WY594"/>
      <c r="WZ594"/>
      <c r="XA594"/>
      <c r="XB594"/>
      <c r="XC594"/>
      <c r="XD594"/>
      <c r="XE594"/>
      <c r="XF594"/>
      <c r="XG594"/>
      <c r="XH594"/>
      <c r="XI594"/>
      <c r="XJ594"/>
      <c r="XK594"/>
      <c r="XL594"/>
      <c r="XM594"/>
      <c r="XN594"/>
      <c r="XO594"/>
      <c r="XP594"/>
      <c r="XQ594"/>
      <c r="XR594"/>
      <c r="XS594"/>
      <c r="XT594"/>
      <c r="XU594"/>
      <c r="XV594"/>
      <c r="XW594"/>
      <c r="XX594"/>
      <c r="XY594"/>
      <c r="XZ594"/>
      <c r="YA594"/>
      <c r="YB594"/>
      <c r="YC594"/>
      <c r="YD594"/>
      <c r="YE594"/>
      <c r="YF594"/>
      <c r="YG594"/>
      <c r="YH594"/>
      <c r="YI594"/>
      <c r="YJ594"/>
      <c r="YK594"/>
      <c r="YL594"/>
      <c r="YM594"/>
      <c r="YN594"/>
      <c r="YO594"/>
      <c r="YP594"/>
      <c r="YQ594"/>
      <c r="YR594"/>
      <c r="YS594"/>
      <c r="YT594"/>
      <c r="YU594"/>
      <c r="YV594"/>
      <c r="YW594"/>
      <c r="YX594"/>
      <c r="YY594"/>
      <c r="YZ594"/>
      <c r="ZA594"/>
      <c r="ZB594"/>
      <c r="ZC594"/>
      <c r="ZD594"/>
      <c r="ZE594"/>
      <c r="ZF594"/>
      <c r="ZG594"/>
      <c r="ZH594"/>
      <c r="ZI594"/>
      <c r="ZJ594"/>
      <c r="ZK594"/>
      <c r="ZL594"/>
      <c r="ZM594"/>
      <c r="ZN594"/>
      <c r="ZO594"/>
      <c r="ZP594"/>
      <c r="ZQ594"/>
      <c r="ZR594"/>
      <c r="ZS594"/>
      <c r="ZT594"/>
      <c r="ZU594"/>
      <c r="ZV594"/>
      <c r="ZW594"/>
      <c r="ZX594"/>
      <c r="ZY594"/>
      <c r="ZZ594"/>
      <c r="AAA594"/>
      <c r="AAB594"/>
      <c r="AAC594"/>
      <c r="AAD594"/>
      <c r="AAE594"/>
      <c r="AAF594"/>
      <c r="AAG594"/>
      <c r="AAH594"/>
      <c r="AAI594"/>
      <c r="AAJ594"/>
      <c r="AAK594"/>
      <c r="AAL594"/>
      <c r="AAM594"/>
      <c r="AAN594"/>
      <c r="AAO594"/>
      <c r="AAP594"/>
      <c r="AAQ594"/>
      <c r="AAR594"/>
      <c r="AAS594"/>
      <c r="AAT594"/>
      <c r="AAU594"/>
      <c r="AAV594"/>
      <c r="AAW594"/>
      <c r="AAX594"/>
      <c r="AAY594"/>
      <c r="AAZ594"/>
      <c r="ABA594"/>
      <c r="ABB594"/>
      <c r="ABC594"/>
      <c r="ABD594"/>
      <c r="ABE594"/>
      <c r="ABF594"/>
      <c r="ABG594"/>
      <c r="ABH594"/>
      <c r="ABI594"/>
      <c r="ABJ594"/>
      <c r="ABK594"/>
      <c r="ABL594"/>
      <c r="ABM594"/>
      <c r="ABN594"/>
      <c r="ABO594"/>
      <c r="ABP594"/>
      <c r="ABQ594"/>
      <c r="ABR594"/>
      <c r="ABS594"/>
      <c r="ABT594"/>
      <c r="ABU594"/>
      <c r="ABV594"/>
      <c r="ABW594"/>
      <c r="ABX594"/>
      <c r="ABY594"/>
      <c r="ABZ594"/>
      <c r="ACA594"/>
      <c r="ACB594"/>
      <c r="ACC594"/>
      <c r="ACD594"/>
      <c r="ACE594"/>
      <c r="ACF594"/>
      <c r="ACG594"/>
      <c r="ACH594"/>
      <c r="ACI594"/>
      <c r="ACJ594"/>
      <c r="ACK594"/>
      <c r="ACL594"/>
      <c r="ACM594"/>
      <c r="ACN594"/>
      <c r="ACO594"/>
      <c r="ACP594"/>
      <c r="ACQ594"/>
      <c r="ACR594"/>
      <c r="ACS594"/>
      <c r="ACT594"/>
      <c r="ACU594"/>
      <c r="ACV594"/>
      <c r="ACW594"/>
      <c r="ACX594"/>
      <c r="ACY594"/>
      <c r="ACZ594"/>
      <c r="ADA594"/>
      <c r="ADB594"/>
      <c r="ADC594"/>
      <c r="ADD594"/>
      <c r="ADE594"/>
      <c r="ADF594"/>
      <c r="ADG594"/>
      <c r="ADH594"/>
      <c r="ADI594"/>
      <c r="ADJ594"/>
      <c r="ADK594"/>
      <c r="ADL594"/>
      <c r="ADM594"/>
      <c r="ADN594"/>
      <c r="ADO594"/>
      <c r="ADP594"/>
      <c r="ADQ594"/>
      <c r="ADR594"/>
      <c r="ADS594"/>
      <c r="ADT594"/>
      <c r="ADU594"/>
      <c r="ADV594"/>
      <c r="ADW594"/>
      <c r="ADX594"/>
      <c r="ADY594"/>
      <c r="ADZ594"/>
      <c r="AEA594"/>
      <c r="AEB594"/>
      <c r="AEC594"/>
      <c r="AED594"/>
      <c r="AEE594"/>
      <c r="AEF594"/>
      <c r="AEG594"/>
      <c r="AEH594"/>
      <c r="AEI594"/>
      <c r="AEJ594"/>
      <c r="AEK594"/>
      <c r="AEL594"/>
      <c r="AEM594"/>
      <c r="AEN594"/>
      <c r="AEO594"/>
      <c r="AEP594"/>
      <c r="AEQ594"/>
      <c r="AER594"/>
      <c r="AES594"/>
      <c r="AET594"/>
      <c r="AEU594"/>
      <c r="AEV594"/>
      <c r="AEW594"/>
      <c r="AEX594"/>
      <c r="AEY594"/>
      <c r="AEZ594"/>
      <c r="AFA594"/>
      <c r="AFB594"/>
      <c r="AFC594"/>
      <c r="AFD594"/>
      <c r="AFE594"/>
      <c r="AFF594"/>
      <c r="AFG594"/>
      <c r="AFH594"/>
      <c r="AFI594"/>
      <c r="AFJ594"/>
      <c r="AFK594"/>
      <c r="AFL594"/>
      <c r="AFM594"/>
      <c r="AFN594"/>
      <c r="AFO594"/>
      <c r="AFP594"/>
      <c r="AFQ594"/>
      <c r="AFR594"/>
      <c r="AFS594"/>
      <c r="AFT594"/>
      <c r="AFU594"/>
      <c r="AFV594"/>
      <c r="AFW594"/>
      <c r="AFX594"/>
      <c r="AFY594"/>
      <c r="AFZ594"/>
      <c r="AGA594"/>
      <c r="AGB594"/>
      <c r="AGC594"/>
      <c r="AGD594"/>
      <c r="AGE594"/>
      <c r="AGF594"/>
      <c r="AGG594"/>
      <c r="AGH594"/>
      <c r="AGI594"/>
      <c r="AGJ594"/>
      <c r="AGK594"/>
      <c r="AGL594"/>
      <c r="AGM594"/>
      <c r="AGN594"/>
      <c r="AGO594"/>
      <c r="AGP594"/>
      <c r="AGQ594"/>
      <c r="AGR594"/>
      <c r="AGS594"/>
      <c r="AGT594"/>
      <c r="AGU594"/>
      <c r="AGV594"/>
      <c r="AGW594"/>
      <c r="AGX594"/>
      <c r="AGY594"/>
      <c r="AGZ594"/>
      <c r="AHA594"/>
      <c r="AHB594"/>
      <c r="AHC594"/>
      <c r="AHD594"/>
      <c r="AHE594"/>
      <c r="AHF594"/>
      <c r="AHG594"/>
      <c r="AHH594"/>
      <c r="AHI594"/>
      <c r="AHJ594"/>
      <c r="AHK594"/>
      <c r="AHL594"/>
      <c r="AHM594"/>
      <c r="AHN594"/>
      <c r="AHO594"/>
      <c r="AHP594"/>
      <c r="AHQ594"/>
      <c r="AHR594"/>
      <c r="AHS594"/>
      <c r="AHT594"/>
      <c r="AHU594"/>
      <c r="AHV594"/>
      <c r="AHW594"/>
      <c r="AHX594"/>
      <c r="AHY594"/>
      <c r="AHZ594"/>
      <c r="AIA594"/>
      <c r="AIB594"/>
      <c r="AIC594"/>
      <c r="AID594"/>
      <c r="AIE594"/>
      <c r="AIF594"/>
      <c r="AIG594"/>
      <c r="AIH594"/>
      <c r="AII594"/>
      <c r="AIJ594"/>
      <c r="AIK594"/>
      <c r="AIL594"/>
      <c r="AIM594"/>
      <c r="AIN594"/>
      <c r="AIO594"/>
      <c r="AIP594"/>
      <c r="AIQ594"/>
      <c r="AIR594"/>
      <c r="AIS594"/>
      <c r="AIT594"/>
      <c r="AIU594"/>
      <c r="AIV594"/>
      <c r="AIW594"/>
      <c r="AIX594"/>
      <c r="AIY594"/>
      <c r="AIZ594"/>
      <c r="AJA594"/>
      <c r="AJB594"/>
      <c r="AJC594"/>
      <c r="AJD594"/>
      <c r="AJE594"/>
      <c r="AJF594"/>
      <c r="AJG594"/>
      <c r="AJH594"/>
      <c r="AJI594"/>
      <c r="AJJ594"/>
      <c r="AJK594"/>
      <c r="AJL594"/>
      <c r="AJM594"/>
      <c r="AJN594"/>
      <c r="AJO594"/>
      <c r="AJP594"/>
      <c r="AJQ594"/>
      <c r="AJR594"/>
      <c r="AJS594"/>
      <c r="AJT594"/>
      <c r="AJU594"/>
      <c r="AJV594"/>
      <c r="AJW594"/>
      <c r="AJX594"/>
      <c r="AJY594"/>
      <c r="AJZ594"/>
      <c r="AKA594"/>
      <c r="AKB594"/>
      <c r="AKC594"/>
      <c r="AKD594"/>
      <c r="AKE594"/>
      <c r="AKF594"/>
      <c r="AKG594"/>
      <c r="AKH594"/>
      <c r="AKI594"/>
      <c r="AKJ594"/>
      <c r="AKK594"/>
      <c r="AKL594"/>
      <c r="AKM594"/>
      <c r="AKN594"/>
      <c r="AKO594"/>
      <c r="AKP594"/>
      <c r="AKQ594"/>
      <c r="AKR594"/>
      <c r="AKS594"/>
      <c r="AKT594"/>
      <c r="AKU594"/>
      <c r="AKV594"/>
      <c r="AKW594"/>
      <c r="AKX594"/>
      <c r="AKY594"/>
      <c r="AKZ594"/>
      <c r="ALA594"/>
      <c r="ALB594"/>
      <c r="ALC594"/>
      <c r="ALD594"/>
      <c r="ALE594"/>
      <c r="ALF594"/>
      <c r="ALG594"/>
      <c r="ALH594"/>
      <c r="ALI594"/>
      <c r="ALJ594"/>
      <c r="ALK594"/>
      <c r="ALL594"/>
      <c r="ALM594"/>
      <c r="ALN594"/>
      <c r="ALO594"/>
    </row>
    <row r="595" spans="1:1003" x14ac:dyDescent="0.2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 s="172"/>
      <c r="Q595"/>
      <c r="R595"/>
      <c r="S595"/>
      <c r="T595" s="172"/>
      <c r="U595"/>
      <c r="V595"/>
      <c r="W595"/>
      <c r="X595"/>
      <c r="Y595"/>
      <c r="Z595"/>
      <c r="AA595"/>
      <c r="AB595"/>
      <c r="AC595"/>
      <c r="AD595"/>
      <c r="AE595" s="172"/>
      <c r="AF595"/>
      <c r="AG595"/>
      <c r="AH595"/>
      <c r="AI595"/>
      <c r="AJ595"/>
      <c r="AK595" s="172"/>
      <c r="AL595" s="208"/>
      <c r="AM595"/>
      <c r="AN595" s="141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GO595"/>
      <c r="GP595"/>
      <c r="GQ595"/>
      <c r="GR595"/>
      <c r="GS595"/>
      <c r="GT595"/>
      <c r="GU595"/>
      <c r="GV595"/>
      <c r="GW595"/>
      <c r="GX595"/>
      <c r="GY595"/>
      <c r="GZ595"/>
      <c r="HA595"/>
      <c r="HB595"/>
      <c r="HC595"/>
      <c r="HD595"/>
      <c r="HE595"/>
      <c r="HF595"/>
      <c r="HG595"/>
      <c r="HH595"/>
      <c r="HI595"/>
      <c r="HJ595"/>
      <c r="HK595"/>
      <c r="HL595"/>
      <c r="HM595"/>
      <c r="HN595"/>
      <c r="HO595"/>
      <c r="HP595"/>
      <c r="HQ595"/>
      <c r="HR595"/>
      <c r="HS595"/>
      <c r="HT595"/>
      <c r="HU595"/>
      <c r="HV595"/>
      <c r="HW595"/>
      <c r="HX595"/>
      <c r="HY595"/>
      <c r="HZ595"/>
      <c r="IA595"/>
      <c r="IB595"/>
      <c r="IC595"/>
      <c r="ID595"/>
      <c r="IE595"/>
      <c r="IF595"/>
      <c r="IG595"/>
      <c r="IH595"/>
      <c r="II595"/>
      <c r="IJ595"/>
      <c r="IK595"/>
      <c r="IL595"/>
      <c r="IM595"/>
      <c r="IN595"/>
      <c r="IO595"/>
      <c r="IP595"/>
      <c r="IQ595"/>
      <c r="IR595"/>
      <c r="IS595"/>
      <c r="IT595"/>
      <c r="IU595"/>
      <c r="IV595"/>
      <c r="IW595"/>
      <c r="IX595"/>
      <c r="IY595"/>
      <c r="IZ595"/>
      <c r="JA595"/>
      <c r="JB595"/>
      <c r="JC595"/>
      <c r="JD595"/>
      <c r="JE595"/>
      <c r="JF595"/>
      <c r="JG595"/>
      <c r="JH595"/>
      <c r="JI595"/>
      <c r="JJ595"/>
      <c r="JK595"/>
      <c r="JL595"/>
      <c r="JM595"/>
      <c r="JN595"/>
      <c r="JO595"/>
      <c r="JP595"/>
      <c r="JQ595"/>
      <c r="JR595"/>
      <c r="JS595"/>
      <c r="JT595"/>
      <c r="JU595"/>
      <c r="JV595"/>
      <c r="JW595"/>
      <c r="JX595"/>
      <c r="JY595"/>
      <c r="JZ595"/>
      <c r="KA595"/>
      <c r="KB595"/>
      <c r="KC595"/>
      <c r="KD595"/>
      <c r="KE595"/>
      <c r="KF595"/>
      <c r="KG595"/>
      <c r="KH595"/>
      <c r="KI595"/>
      <c r="KJ595"/>
      <c r="KK595"/>
      <c r="KL595"/>
      <c r="KM595"/>
      <c r="KN595"/>
      <c r="KO595"/>
      <c r="KP595"/>
      <c r="KQ595"/>
      <c r="KR595"/>
      <c r="KS595"/>
      <c r="KT595"/>
      <c r="KU595"/>
      <c r="KV595"/>
      <c r="KW595"/>
      <c r="KX595"/>
      <c r="KY595"/>
      <c r="KZ595"/>
      <c r="LA595"/>
      <c r="LB595"/>
      <c r="LC595"/>
      <c r="LD595"/>
      <c r="LE595"/>
      <c r="LF595"/>
      <c r="LG595"/>
      <c r="LH595"/>
      <c r="LI595"/>
      <c r="LJ595"/>
      <c r="LK595"/>
      <c r="LL595"/>
      <c r="LM595"/>
      <c r="LN595"/>
      <c r="LO595"/>
      <c r="LP595"/>
      <c r="LQ595"/>
      <c r="LR595"/>
      <c r="LS595"/>
      <c r="LT595"/>
      <c r="LU595"/>
      <c r="LV595"/>
      <c r="LW595"/>
      <c r="LX595"/>
      <c r="LY595"/>
      <c r="LZ595"/>
      <c r="MA595"/>
      <c r="MB595"/>
      <c r="MC595"/>
      <c r="MD595"/>
      <c r="ME595"/>
      <c r="MF595"/>
      <c r="MG595"/>
      <c r="MH595"/>
      <c r="MI595"/>
      <c r="MJ595"/>
      <c r="MK595"/>
      <c r="ML595"/>
      <c r="MM595"/>
      <c r="MN595"/>
      <c r="MO595"/>
      <c r="MP595"/>
      <c r="MQ595"/>
      <c r="MR595"/>
      <c r="MS595"/>
      <c r="MT595"/>
      <c r="MU595"/>
      <c r="MV595"/>
      <c r="MW595"/>
      <c r="MX595"/>
      <c r="MY595"/>
      <c r="MZ595"/>
      <c r="NA595"/>
      <c r="NB595"/>
      <c r="NC595"/>
      <c r="ND595"/>
      <c r="NE595"/>
      <c r="NF595"/>
      <c r="NG595"/>
      <c r="NH595"/>
      <c r="NI595"/>
      <c r="NJ595"/>
      <c r="NK595"/>
      <c r="NL595"/>
      <c r="NM595"/>
      <c r="NN595"/>
      <c r="NO595"/>
      <c r="NP595"/>
      <c r="NQ595"/>
      <c r="NR595"/>
      <c r="NS595"/>
      <c r="NT595"/>
      <c r="NU595"/>
      <c r="NV595"/>
      <c r="NW595"/>
      <c r="NX595"/>
      <c r="NY595"/>
      <c r="NZ595"/>
      <c r="OA595"/>
      <c r="OB595"/>
      <c r="OC595"/>
      <c r="OD595"/>
      <c r="OE595"/>
      <c r="OF595"/>
      <c r="OG595"/>
      <c r="OH595"/>
      <c r="OI595"/>
      <c r="OJ595"/>
      <c r="OK595"/>
      <c r="OL595"/>
      <c r="OM595"/>
      <c r="ON595"/>
      <c r="OO595"/>
      <c r="OP595"/>
      <c r="OQ595"/>
      <c r="OR595"/>
      <c r="OS595"/>
      <c r="OT595"/>
      <c r="OU595"/>
      <c r="OV595"/>
      <c r="OW595"/>
      <c r="OX595"/>
      <c r="OY595"/>
      <c r="OZ595"/>
      <c r="PA595"/>
      <c r="PB595"/>
      <c r="PC595"/>
      <c r="PD595"/>
      <c r="PE595"/>
      <c r="PF595"/>
      <c r="PG595"/>
      <c r="PH595"/>
      <c r="PI595"/>
      <c r="PJ595"/>
      <c r="PK595"/>
      <c r="PL595"/>
      <c r="PM595"/>
      <c r="PN595"/>
      <c r="PO595"/>
      <c r="PP595"/>
      <c r="PQ595"/>
      <c r="PR595"/>
      <c r="PS595"/>
      <c r="PT595"/>
      <c r="PU595"/>
      <c r="PV595"/>
      <c r="PW595"/>
      <c r="PX595"/>
      <c r="PY595"/>
      <c r="PZ595"/>
      <c r="QA595"/>
      <c r="QB595"/>
      <c r="QC595"/>
      <c r="QD595"/>
      <c r="QE595"/>
      <c r="QF595"/>
      <c r="QG595"/>
      <c r="QH595"/>
      <c r="QI595"/>
      <c r="QJ595"/>
      <c r="QK595"/>
      <c r="QL595"/>
      <c r="QM595"/>
      <c r="QN595"/>
      <c r="QO595"/>
      <c r="QP595"/>
      <c r="QQ595"/>
      <c r="QR595"/>
      <c r="QS595"/>
      <c r="QT595"/>
      <c r="QU595"/>
      <c r="QV595"/>
      <c r="QW595"/>
      <c r="QX595"/>
      <c r="QY595"/>
      <c r="QZ595"/>
      <c r="RA595"/>
      <c r="RB595"/>
      <c r="RC595"/>
      <c r="RD595"/>
      <c r="RE595"/>
      <c r="RF595"/>
      <c r="RG595"/>
      <c r="RH595"/>
      <c r="RI595"/>
      <c r="RJ595"/>
      <c r="RK595"/>
      <c r="RL595"/>
      <c r="RM595"/>
      <c r="RN595"/>
      <c r="RO595"/>
      <c r="RP595"/>
      <c r="RQ595"/>
      <c r="RR595"/>
      <c r="RS595"/>
      <c r="RT595"/>
      <c r="RU595"/>
      <c r="RV595"/>
      <c r="RW595"/>
      <c r="RX595"/>
      <c r="RY595"/>
      <c r="RZ595"/>
      <c r="SA595"/>
      <c r="SB595"/>
      <c r="SC595"/>
      <c r="SD595"/>
      <c r="SE595"/>
      <c r="SF595"/>
      <c r="SG595"/>
      <c r="SH595"/>
      <c r="SI595"/>
      <c r="SJ595"/>
      <c r="SK595"/>
      <c r="SL595"/>
      <c r="SM595"/>
      <c r="SN595"/>
      <c r="SO595"/>
      <c r="SP595"/>
      <c r="SQ595"/>
      <c r="SR595"/>
      <c r="SS595"/>
      <c r="ST595"/>
      <c r="SU595"/>
      <c r="SV595"/>
      <c r="SW595"/>
      <c r="SX595"/>
      <c r="SY595"/>
      <c r="SZ595"/>
      <c r="TA595"/>
      <c r="TB595"/>
      <c r="TC595"/>
      <c r="TD595"/>
      <c r="TE595"/>
      <c r="TF595"/>
      <c r="TG595"/>
      <c r="TH595"/>
      <c r="TI595"/>
      <c r="TJ595"/>
      <c r="TK595"/>
      <c r="TL595"/>
      <c r="TM595"/>
      <c r="TN595"/>
      <c r="TO595"/>
      <c r="TP595"/>
      <c r="TQ595"/>
      <c r="TR595"/>
      <c r="TS595"/>
      <c r="TT595"/>
      <c r="TU595"/>
      <c r="TV595"/>
      <c r="TW595"/>
      <c r="TX595"/>
      <c r="TY595"/>
      <c r="TZ595"/>
      <c r="UA595"/>
      <c r="UB595"/>
      <c r="UC595"/>
      <c r="UD595"/>
      <c r="UE595"/>
      <c r="UF595"/>
      <c r="UG595"/>
      <c r="UH595"/>
      <c r="UI595"/>
      <c r="UJ595"/>
      <c r="UK595"/>
      <c r="UL595"/>
      <c r="UM595"/>
      <c r="UN595"/>
      <c r="UO595"/>
      <c r="UP595"/>
      <c r="UQ595"/>
      <c r="UR595"/>
      <c r="US595"/>
      <c r="UT595"/>
      <c r="UU595"/>
      <c r="UV595"/>
      <c r="UW595"/>
      <c r="UX595"/>
      <c r="UY595"/>
      <c r="UZ595"/>
      <c r="VA595"/>
      <c r="VB595"/>
      <c r="VC595"/>
      <c r="VD595"/>
      <c r="VE595"/>
      <c r="VF595"/>
      <c r="VG595"/>
      <c r="VH595"/>
      <c r="VI595"/>
      <c r="VJ595"/>
      <c r="VK595"/>
      <c r="VL595"/>
      <c r="VM595"/>
      <c r="VN595"/>
      <c r="VO595"/>
      <c r="VP595"/>
      <c r="VQ595"/>
      <c r="VR595"/>
      <c r="VS595"/>
      <c r="VT595"/>
      <c r="VU595"/>
      <c r="VV595"/>
      <c r="VW595"/>
      <c r="VX595"/>
      <c r="VY595"/>
      <c r="VZ595"/>
      <c r="WA595"/>
      <c r="WB595"/>
      <c r="WC595"/>
      <c r="WD595"/>
      <c r="WE595"/>
      <c r="WF595"/>
      <c r="WG595"/>
      <c r="WH595"/>
      <c r="WI595"/>
      <c r="WJ595"/>
      <c r="WK595"/>
      <c r="WL595"/>
      <c r="WM595"/>
      <c r="WN595"/>
      <c r="WO595"/>
      <c r="WP595"/>
      <c r="WQ595"/>
      <c r="WR595"/>
      <c r="WS595"/>
      <c r="WT595"/>
      <c r="WU595"/>
      <c r="WV595"/>
      <c r="WW595"/>
      <c r="WX595"/>
      <c r="WY595"/>
      <c r="WZ595"/>
      <c r="XA595"/>
      <c r="XB595"/>
      <c r="XC595"/>
      <c r="XD595"/>
      <c r="XE595"/>
      <c r="XF595"/>
      <c r="XG595"/>
      <c r="XH595"/>
      <c r="XI595"/>
      <c r="XJ595"/>
      <c r="XK595"/>
      <c r="XL595"/>
      <c r="XM595"/>
      <c r="XN595"/>
      <c r="XO595"/>
      <c r="XP595"/>
      <c r="XQ595"/>
      <c r="XR595"/>
      <c r="XS595"/>
      <c r="XT595"/>
      <c r="XU595"/>
      <c r="XV595"/>
      <c r="XW595"/>
      <c r="XX595"/>
      <c r="XY595"/>
      <c r="XZ595"/>
      <c r="YA595"/>
      <c r="YB595"/>
      <c r="YC595"/>
      <c r="YD595"/>
      <c r="YE595"/>
      <c r="YF595"/>
      <c r="YG595"/>
      <c r="YH595"/>
      <c r="YI595"/>
      <c r="YJ595"/>
      <c r="YK595"/>
      <c r="YL595"/>
      <c r="YM595"/>
      <c r="YN595"/>
      <c r="YO595"/>
      <c r="YP595"/>
      <c r="YQ595"/>
      <c r="YR595"/>
      <c r="YS595"/>
      <c r="YT595"/>
      <c r="YU595"/>
      <c r="YV595"/>
      <c r="YW595"/>
      <c r="YX595"/>
      <c r="YY595"/>
      <c r="YZ595"/>
      <c r="ZA595"/>
      <c r="ZB595"/>
      <c r="ZC595"/>
      <c r="ZD595"/>
      <c r="ZE595"/>
      <c r="ZF595"/>
      <c r="ZG595"/>
      <c r="ZH595"/>
      <c r="ZI595"/>
      <c r="ZJ595"/>
      <c r="ZK595"/>
      <c r="ZL595"/>
      <c r="ZM595"/>
      <c r="ZN595"/>
      <c r="ZO595"/>
      <c r="ZP595"/>
      <c r="ZQ595"/>
      <c r="ZR595"/>
      <c r="ZS595"/>
      <c r="ZT595"/>
      <c r="ZU595"/>
      <c r="ZV595"/>
      <c r="ZW595"/>
      <c r="ZX595"/>
      <c r="ZY595"/>
      <c r="ZZ595"/>
      <c r="AAA595"/>
      <c r="AAB595"/>
      <c r="AAC595"/>
      <c r="AAD595"/>
      <c r="AAE595"/>
      <c r="AAF595"/>
      <c r="AAG595"/>
      <c r="AAH595"/>
      <c r="AAI595"/>
      <c r="AAJ595"/>
      <c r="AAK595"/>
      <c r="AAL595"/>
      <c r="AAM595"/>
      <c r="AAN595"/>
      <c r="AAO595"/>
      <c r="AAP595"/>
      <c r="AAQ595"/>
      <c r="AAR595"/>
      <c r="AAS595"/>
      <c r="AAT595"/>
      <c r="AAU595"/>
      <c r="AAV595"/>
      <c r="AAW595"/>
      <c r="AAX595"/>
      <c r="AAY595"/>
      <c r="AAZ595"/>
      <c r="ABA595"/>
      <c r="ABB595"/>
      <c r="ABC595"/>
      <c r="ABD595"/>
      <c r="ABE595"/>
      <c r="ABF595"/>
      <c r="ABG595"/>
      <c r="ABH595"/>
      <c r="ABI595"/>
      <c r="ABJ595"/>
      <c r="ABK595"/>
      <c r="ABL595"/>
      <c r="ABM595"/>
      <c r="ABN595"/>
      <c r="ABO595"/>
      <c r="ABP595"/>
      <c r="ABQ595"/>
      <c r="ABR595"/>
      <c r="ABS595"/>
      <c r="ABT595"/>
      <c r="ABU595"/>
      <c r="ABV595"/>
      <c r="ABW595"/>
      <c r="ABX595"/>
      <c r="ABY595"/>
      <c r="ABZ595"/>
      <c r="ACA595"/>
      <c r="ACB595"/>
      <c r="ACC595"/>
      <c r="ACD595"/>
      <c r="ACE595"/>
      <c r="ACF595"/>
      <c r="ACG595"/>
      <c r="ACH595"/>
      <c r="ACI595"/>
      <c r="ACJ595"/>
      <c r="ACK595"/>
      <c r="ACL595"/>
      <c r="ACM595"/>
      <c r="ACN595"/>
      <c r="ACO595"/>
      <c r="ACP595"/>
      <c r="ACQ595"/>
      <c r="ACR595"/>
      <c r="ACS595"/>
      <c r="ACT595"/>
      <c r="ACU595"/>
      <c r="ACV595"/>
      <c r="ACW595"/>
      <c r="ACX595"/>
      <c r="ACY595"/>
      <c r="ACZ595"/>
      <c r="ADA595"/>
      <c r="ADB595"/>
      <c r="ADC595"/>
      <c r="ADD595"/>
      <c r="ADE595"/>
      <c r="ADF595"/>
      <c r="ADG595"/>
      <c r="ADH595"/>
      <c r="ADI595"/>
      <c r="ADJ595"/>
      <c r="ADK595"/>
      <c r="ADL595"/>
      <c r="ADM595"/>
      <c r="ADN595"/>
      <c r="ADO595"/>
      <c r="ADP595"/>
      <c r="ADQ595"/>
      <c r="ADR595"/>
      <c r="ADS595"/>
      <c r="ADT595"/>
      <c r="ADU595"/>
      <c r="ADV595"/>
      <c r="ADW595"/>
      <c r="ADX595"/>
      <c r="ADY595"/>
      <c r="ADZ595"/>
      <c r="AEA595"/>
      <c r="AEB595"/>
      <c r="AEC595"/>
      <c r="AED595"/>
      <c r="AEE595"/>
      <c r="AEF595"/>
      <c r="AEG595"/>
      <c r="AEH595"/>
      <c r="AEI595"/>
      <c r="AEJ595"/>
      <c r="AEK595"/>
      <c r="AEL595"/>
      <c r="AEM595"/>
      <c r="AEN595"/>
      <c r="AEO595"/>
      <c r="AEP595"/>
      <c r="AEQ595"/>
      <c r="AER595"/>
      <c r="AES595"/>
      <c r="AET595"/>
      <c r="AEU595"/>
      <c r="AEV595"/>
      <c r="AEW595"/>
      <c r="AEX595"/>
      <c r="AEY595"/>
      <c r="AEZ595"/>
      <c r="AFA595"/>
      <c r="AFB595"/>
      <c r="AFC595"/>
      <c r="AFD595"/>
      <c r="AFE595"/>
      <c r="AFF595"/>
      <c r="AFG595"/>
      <c r="AFH595"/>
      <c r="AFI595"/>
      <c r="AFJ595"/>
      <c r="AFK595"/>
      <c r="AFL595"/>
      <c r="AFM595"/>
      <c r="AFN595"/>
      <c r="AFO595"/>
      <c r="AFP595"/>
      <c r="AFQ595"/>
      <c r="AFR595"/>
      <c r="AFS595"/>
      <c r="AFT595"/>
      <c r="AFU595"/>
      <c r="AFV595"/>
      <c r="AFW595"/>
      <c r="AFX595"/>
      <c r="AFY595"/>
      <c r="AFZ595"/>
      <c r="AGA595"/>
      <c r="AGB595"/>
      <c r="AGC595"/>
      <c r="AGD595"/>
      <c r="AGE595"/>
      <c r="AGF595"/>
      <c r="AGG595"/>
      <c r="AGH595"/>
      <c r="AGI595"/>
      <c r="AGJ595"/>
      <c r="AGK595"/>
      <c r="AGL595"/>
      <c r="AGM595"/>
      <c r="AGN595"/>
      <c r="AGO595"/>
      <c r="AGP595"/>
      <c r="AGQ595"/>
      <c r="AGR595"/>
      <c r="AGS595"/>
      <c r="AGT595"/>
      <c r="AGU595"/>
      <c r="AGV595"/>
      <c r="AGW595"/>
      <c r="AGX595"/>
      <c r="AGY595"/>
      <c r="AGZ595"/>
      <c r="AHA595"/>
      <c r="AHB595"/>
      <c r="AHC595"/>
      <c r="AHD595"/>
      <c r="AHE595"/>
      <c r="AHF595"/>
      <c r="AHG595"/>
      <c r="AHH595"/>
      <c r="AHI595"/>
      <c r="AHJ595"/>
      <c r="AHK595"/>
      <c r="AHL595"/>
      <c r="AHM595"/>
      <c r="AHN595"/>
      <c r="AHO595"/>
      <c r="AHP595"/>
      <c r="AHQ595"/>
      <c r="AHR595"/>
      <c r="AHS595"/>
      <c r="AHT595"/>
      <c r="AHU595"/>
      <c r="AHV595"/>
      <c r="AHW595"/>
      <c r="AHX595"/>
      <c r="AHY595"/>
      <c r="AHZ595"/>
      <c r="AIA595"/>
      <c r="AIB595"/>
      <c r="AIC595"/>
      <c r="AID595"/>
      <c r="AIE595"/>
      <c r="AIF595"/>
      <c r="AIG595"/>
      <c r="AIH595"/>
      <c r="AII595"/>
      <c r="AIJ595"/>
      <c r="AIK595"/>
      <c r="AIL595"/>
      <c r="AIM595"/>
      <c r="AIN595"/>
      <c r="AIO595"/>
      <c r="AIP595"/>
      <c r="AIQ595"/>
      <c r="AIR595"/>
      <c r="AIS595"/>
      <c r="AIT595"/>
      <c r="AIU595"/>
      <c r="AIV595"/>
      <c r="AIW595"/>
      <c r="AIX595"/>
      <c r="AIY595"/>
      <c r="AIZ595"/>
      <c r="AJA595"/>
      <c r="AJB595"/>
      <c r="AJC595"/>
      <c r="AJD595"/>
      <c r="AJE595"/>
      <c r="AJF595"/>
      <c r="AJG595"/>
      <c r="AJH595"/>
      <c r="AJI595"/>
      <c r="AJJ595"/>
      <c r="AJK595"/>
      <c r="AJL595"/>
      <c r="AJM595"/>
      <c r="AJN595"/>
      <c r="AJO595"/>
      <c r="AJP595"/>
      <c r="AJQ595"/>
      <c r="AJR595"/>
      <c r="AJS595"/>
      <c r="AJT595"/>
      <c r="AJU595"/>
      <c r="AJV595"/>
      <c r="AJW595"/>
      <c r="AJX595"/>
      <c r="AJY595"/>
      <c r="AJZ595"/>
      <c r="AKA595"/>
      <c r="AKB595"/>
      <c r="AKC595"/>
      <c r="AKD595"/>
      <c r="AKE595"/>
      <c r="AKF595"/>
      <c r="AKG595"/>
      <c r="AKH595"/>
      <c r="AKI595"/>
      <c r="AKJ595"/>
      <c r="AKK595"/>
      <c r="AKL595"/>
      <c r="AKM595"/>
      <c r="AKN595"/>
      <c r="AKO595"/>
      <c r="AKP595"/>
      <c r="AKQ595"/>
      <c r="AKR595"/>
      <c r="AKS595"/>
      <c r="AKT595"/>
      <c r="AKU595"/>
      <c r="AKV595"/>
      <c r="AKW595"/>
      <c r="AKX595"/>
      <c r="AKY595"/>
      <c r="AKZ595"/>
      <c r="ALA595"/>
      <c r="ALB595"/>
      <c r="ALC595"/>
      <c r="ALD595"/>
      <c r="ALE595"/>
      <c r="ALF595"/>
      <c r="ALG595"/>
      <c r="ALH595"/>
      <c r="ALI595"/>
      <c r="ALJ595"/>
      <c r="ALK595"/>
      <c r="ALL595"/>
      <c r="ALM595"/>
      <c r="ALN595"/>
      <c r="ALO595"/>
    </row>
    <row r="596" spans="1:1003" x14ac:dyDescent="0.2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 s="172"/>
      <c r="Q596"/>
      <c r="R596"/>
      <c r="S596"/>
      <c r="T596" s="172"/>
      <c r="U596"/>
      <c r="V596"/>
      <c r="W596"/>
      <c r="X596"/>
      <c r="Y596"/>
      <c r="Z596"/>
      <c r="AA596"/>
      <c r="AB596"/>
      <c r="AC596"/>
      <c r="AD596"/>
      <c r="AE596" s="172"/>
      <c r="AF596"/>
      <c r="AG596"/>
      <c r="AH596"/>
      <c r="AI596"/>
      <c r="AJ596"/>
      <c r="AK596" s="172"/>
      <c r="AL596" s="208"/>
      <c r="AM596"/>
      <c r="AN596" s="141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  <c r="HA596"/>
      <c r="HB596"/>
      <c r="HC596"/>
      <c r="HD596"/>
      <c r="HE596"/>
      <c r="HF596"/>
      <c r="HG596"/>
      <c r="HH596"/>
      <c r="HI596"/>
      <c r="HJ596"/>
      <c r="HK596"/>
      <c r="HL596"/>
      <c r="HM596"/>
      <c r="HN596"/>
      <c r="HO596"/>
      <c r="HP596"/>
      <c r="HQ596"/>
      <c r="HR596"/>
      <c r="HS596"/>
      <c r="HT596"/>
      <c r="HU596"/>
      <c r="HV596"/>
      <c r="HW596"/>
      <c r="HX596"/>
      <c r="HY596"/>
      <c r="HZ596"/>
      <c r="IA596"/>
      <c r="IB596"/>
      <c r="IC596"/>
      <c r="ID596"/>
      <c r="IE596"/>
      <c r="IF596"/>
      <c r="IG596"/>
      <c r="IH596"/>
      <c r="II596"/>
      <c r="IJ596"/>
      <c r="IK596"/>
      <c r="IL596"/>
      <c r="IM596"/>
      <c r="IN596"/>
      <c r="IO596"/>
      <c r="IP596"/>
      <c r="IQ596"/>
      <c r="IR596"/>
      <c r="IS596"/>
      <c r="IT596"/>
      <c r="IU596"/>
      <c r="IV596"/>
      <c r="IW596"/>
      <c r="IX596"/>
      <c r="IY596"/>
      <c r="IZ596"/>
      <c r="JA596"/>
      <c r="JB596"/>
      <c r="JC596"/>
      <c r="JD596"/>
      <c r="JE596"/>
      <c r="JF596"/>
      <c r="JG596"/>
      <c r="JH596"/>
      <c r="JI596"/>
      <c r="JJ596"/>
      <c r="JK596"/>
      <c r="JL596"/>
      <c r="JM596"/>
      <c r="JN596"/>
      <c r="JO596"/>
      <c r="JP596"/>
      <c r="JQ596"/>
      <c r="JR596"/>
      <c r="JS596"/>
      <c r="JT596"/>
      <c r="JU596"/>
      <c r="JV596"/>
      <c r="JW596"/>
      <c r="JX596"/>
      <c r="JY596"/>
      <c r="JZ596"/>
      <c r="KA596"/>
      <c r="KB596"/>
      <c r="KC596"/>
      <c r="KD596"/>
      <c r="KE596"/>
      <c r="KF596"/>
      <c r="KG596"/>
      <c r="KH596"/>
      <c r="KI596"/>
      <c r="KJ596"/>
      <c r="KK596"/>
      <c r="KL596"/>
      <c r="KM596"/>
      <c r="KN596"/>
      <c r="KO596"/>
      <c r="KP596"/>
      <c r="KQ596"/>
      <c r="KR596"/>
      <c r="KS596"/>
      <c r="KT596"/>
      <c r="KU596"/>
      <c r="KV596"/>
      <c r="KW596"/>
      <c r="KX596"/>
      <c r="KY596"/>
      <c r="KZ596"/>
      <c r="LA596"/>
      <c r="LB596"/>
      <c r="LC596"/>
      <c r="LD596"/>
      <c r="LE596"/>
      <c r="LF596"/>
      <c r="LG596"/>
      <c r="LH596"/>
      <c r="LI596"/>
      <c r="LJ596"/>
      <c r="LK596"/>
      <c r="LL596"/>
      <c r="LM596"/>
      <c r="LN596"/>
      <c r="LO596"/>
      <c r="LP596"/>
      <c r="LQ596"/>
      <c r="LR596"/>
      <c r="LS596"/>
      <c r="LT596"/>
      <c r="LU596"/>
      <c r="LV596"/>
      <c r="LW596"/>
      <c r="LX596"/>
      <c r="LY596"/>
      <c r="LZ596"/>
      <c r="MA596"/>
      <c r="MB596"/>
      <c r="MC596"/>
      <c r="MD596"/>
      <c r="ME596"/>
      <c r="MF596"/>
      <c r="MG596"/>
      <c r="MH596"/>
      <c r="MI596"/>
      <c r="MJ596"/>
      <c r="MK596"/>
      <c r="ML596"/>
      <c r="MM596"/>
      <c r="MN596"/>
      <c r="MO596"/>
      <c r="MP596"/>
      <c r="MQ596"/>
      <c r="MR596"/>
      <c r="MS596"/>
      <c r="MT596"/>
      <c r="MU596"/>
      <c r="MV596"/>
      <c r="MW596"/>
      <c r="MX596"/>
      <c r="MY596"/>
      <c r="MZ596"/>
      <c r="NA596"/>
      <c r="NB596"/>
      <c r="NC596"/>
      <c r="ND596"/>
      <c r="NE596"/>
      <c r="NF596"/>
      <c r="NG596"/>
      <c r="NH596"/>
      <c r="NI596"/>
      <c r="NJ596"/>
      <c r="NK596"/>
      <c r="NL596"/>
      <c r="NM596"/>
      <c r="NN596"/>
      <c r="NO596"/>
      <c r="NP596"/>
      <c r="NQ596"/>
      <c r="NR596"/>
      <c r="NS596"/>
      <c r="NT596"/>
      <c r="NU596"/>
      <c r="NV596"/>
      <c r="NW596"/>
      <c r="NX596"/>
      <c r="NY596"/>
      <c r="NZ596"/>
      <c r="OA596"/>
      <c r="OB596"/>
      <c r="OC596"/>
      <c r="OD596"/>
      <c r="OE596"/>
      <c r="OF596"/>
      <c r="OG596"/>
      <c r="OH596"/>
      <c r="OI596"/>
      <c r="OJ596"/>
      <c r="OK596"/>
      <c r="OL596"/>
      <c r="OM596"/>
      <c r="ON596"/>
      <c r="OO596"/>
      <c r="OP596"/>
      <c r="OQ596"/>
      <c r="OR596"/>
      <c r="OS596"/>
      <c r="OT596"/>
      <c r="OU596"/>
      <c r="OV596"/>
      <c r="OW596"/>
      <c r="OX596"/>
      <c r="OY596"/>
      <c r="OZ596"/>
      <c r="PA596"/>
      <c r="PB596"/>
      <c r="PC596"/>
      <c r="PD596"/>
      <c r="PE596"/>
      <c r="PF596"/>
      <c r="PG596"/>
      <c r="PH596"/>
      <c r="PI596"/>
      <c r="PJ596"/>
      <c r="PK596"/>
      <c r="PL596"/>
      <c r="PM596"/>
      <c r="PN596"/>
      <c r="PO596"/>
      <c r="PP596"/>
      <c r="PQ596"/>
      <c r="PR596"/>
      <c r="PS596"/>
      <c r="PT596"/>
      <c r="PU596"/>
      <c r="PV596"/>
      <c r="PW596"/>
      <c r="PX596"/>
      <c r="PY596"/>
      <c r="PZ596"/>
      <c r="QA596"/>
      <c r="QB596"/>
      <c r="QC596"/>
      <c r="QD596"/>
      <c r="QE596"/>
      <c r="QF596"/>
      <c r="QG596"/>
      <c r="QH596"/>
      <c r="QI596"/>
      <c r="QJ596"/>
      <c r="QK596"/>
      <c r="QL596"/>
      <c r="QM596"/>
      <c r="QN596"/>
      <c r="QO596"/>
      <c r="QP596"/>
      <c r="QQ596"/>
      <c r="QR596"/>
      <c r="QS596"/>
      <c r="QT596"/>
      <c r="QU596"/>
      <c r="QV596"/>
      <c r="QW596"/>
      <c r="QX596"/>
      <c r="QY596"/>
      <c r="QZ596"/>
      <c r="RA596"/>
      <c r="RB596"/>
      <c r="RC596"/>
      <c r="RD596"/>
      <c r="RE596"/>
      <c r="RF596"/>
      <c r="RG596"/>
      <c r="RH596"/>
      <c r="RI596"/>
      <c r="RJ596"/>
      <c r="RK596"/>
      <c r="RL596"/>
      <c r="RM596"/>
      <c r="RN596"/>
      <c r="RO596"/>
      <c r="RP596"/>
      <c r="RQ596"/>
      <c r="RR596"/>
      <c r="RS596"/>
      <c r="RT596"/>
      <c r="RU596"/>
      <c r="RV596"/>
      <c r="RW596"/>
      <c r="RX596"/>
      <c r="RY596"/>
      <c r="RZ596"/>
      <c r="SA596"/>
      <c r="SB596"/>
      <c r="SC596"/>
      <c r="SD596"/>
      <c r="SE596"/>
      <c r="SF596"/>
      <c r="SG596"/>
      <c r="SH596"/>
      <c r="SI596"/>
      <c r="SJ596"/>
      <c r="SK596"/>
      <c r="SL596"/>
      <c r="SM596"/>
      <c r="SN596"/>
      <c r="SO596"/>
      <c r="SP596"/>
      <c r="SQ596"/>
      <c r="SR596"/>
      <c r="SS596"/>
      <c r="ST596"/>
      <c r="SU596"/>
      <c r="SV596"/>
      <c r="SW596"/>
      <c r="SX596"/>
      <c r="SY596"/>
      <c r="SZ596"/>
      <c r="TA596"/>
      <c r="TB596"/>
      <c r="TC596"/>
      <c r="TD596"/>
      <c r="TE596"/>
      <c r="TF596"/>
      <c r="TG596"/>
      <c r="TH596"/>
      <c r="TI596"/>
      <c r="TJ596"/>
      <c r="TK596"/>
      <c r="TL596"/>
      <c r="TM596"/>
      <c r="TN596"/>
      <c r="TO596"/>
      <c r="TP596"/>
      <c r="TQ596"/>
      <c r="TR596"/>
      <c r="TS596"/>
      <c r="TT596"/>
      <c r="TU596"/>
      <c r="TV596"/>
      <c r="TW596"/>
      <c r="TX596"/>
      <c r="TY596"/>
      <c r="TZ596"/>
      <c r="UA596"/>
      <c r="UB596"/>
      <c r="UC596"/>
      <c r="UD596"/>
      <c r="UE596"/>
      <c r="UF596"/>
      <c r="UG596"/>
      <c r="UH596"/>
      <c r="UI596"/>
      <c r="UJ596"/>
      <c r="UK596"/>
      <c r="UL596"/>
      <c r="UM596"/>
      <c r="UN596"/>
      <c r="UO596"/>
      <c r="UP596"/>
      <c r="UQ596"/>
      <c r="UR596"/>
      <c r="US596"/>
      <c r="UT596"/>
      <c r="UU596"/>
      <c r="UV596"/>
      <c r="UW596"/>
      <c r="UX596"/>
      <c r="UY596"/>
      <c r="UZ596"/>
      <c r="VA596"/>
      <c r="VB596"/>
      <c r="VC596"/>
      <c r="VD596"/>
      <c r="VE596"/>
      <c r="VF596"/>
      <c r="VG596"/>
      <c r="VH596"/>
      <c r="VI596"/>
      <c r="VJ596"/>
      <c r="VK596"/>
      <c r="VL596"/>
      <c r="VM596"/>
      <c r="VN596"/>
      <c r="VO596"/>
      <c r="VP596"/>
      <c r="VQ596"/>
      <c r="VR596"/>
      <c r="VS596"/>
      <c r="VT596"/>
      <c r="VU596"/>
      <c r="VV596"/>
      <c r="VW596"/>
      <c r="VX596"/>
      <c r="VY596"/>
      <c r="VZ596"/>
      <c r="WA596"/>
      <c r="WB596"/>
      <c r="WC596"/>
      <c r="WD596"/>
      <c r="WE596"/>
      <c r="WF596"/>
      <c r="WG596"/>
      <c r="WH596"/>
      <c r="WI596"/>
      <c r="WJ596"/>
      <c r="WK596"/>
      <c r="WL596"/>
      <c r="WM596"/>
      <c r="WN596"/>
      <c r="WO596"/>
      <c r="WP596"/>
      <c r="WQ596"/>
      <c r="WR596"/>
      <c r="WS596"/>
      <c r="WT596"/>
      <c r="WU596"/>
      <c r="WV596"/>
      <c r="WW596"/>
      <c r="WX596"/>
      <c r="WY596"/>
      <c r="WZ596"/>
      <c r="XA596"/>
      <c r="XB596"/>
      <c r="XC596"/>
      <c r="XD596"/>
      <c r="XE596"/>
      <c r="XF596"/>
      <c r="XG596"/>
      <c r="XH596"/>
      <c r="XI596"/>
      <c r="XJ596"/>
      <c r="XK596"/>
      <c r="XL596"/>
      <c r="XM596"/>
      <c r="XN596"/>
      <c r="XO596"/>
      <c r="XP596"/>
      <c r="XQ596"/>
      <c r="XR596"/>
      <c r="XS596"/>
      <c r="XT596"/>
      <c r="XU596"/>
      <c r="XV596"/>
      <c r="XW596"/>
      <c r="XX596"/>
      <c r="XY596"/>
      <c r="XZ596"/>
      <c r="YA596"/>
      <c r="YB596"/>
      <c r="YC596"/>
      <c r="YD596"/>
      <c r="YE596"/>
      <c r="YF596"/>
      <c r="YG596"/>
      <c r="YH596"/>
      <c r="YI596"/>
      <c r="YJ596"/>
      <c r="YK596"/>
      <c r="YL596"/>
      <c r="YM596"/>
      <c r="YN596"/>
      <c r="YO596"/>
      <c r="YP596"/>
      <c r="YQ596"/>
      <c r="YR596"/>
      <c r="YS596"/>
      <c r="YT596"/>
      <c r="YU596"/>
      <c r="YV596"/>
      <c r="YW596"/>
      <c r="YX596"/>
      <c r="YY596"/>
      <c r="YZ596"/>
      <c r="ZA596"/>
      <c r="ZB596"/>
      <c r="ZC596"/>
      <c r="ZD596"/>
      <c r="ZE596"/>
      <c r="ZF596"/>
      <c r="ZG596"/>
      <c r="ZH596"/>
      <c r="ZI596"/>
      <c r="ZJ596"/>
      <c r="ZK596"/>
      <c r="ZL596"/>
      <c r="ZM596"/>
      <c r="ZN596"/>
      <c r="ZO596"/>
      <c r="ZP596"/>
      <c r="ZQ596"/>
      <c r="ZR596"/>
      <c r="ZS596"/>
      <c r="ZT596"/>
      <c r="ZU596"/>
      <c r="ZV596"/>
      <c r="ZW596"/>
      <c r="ZX596"/>
      <c r="ZY596"/>
      <c r="ZZ596"/>
      <c r="AAA596"/>
      <c r="AAB596"/>
      <c r="AAC596"/>
      <c r="AAD596"/>
      <c r="AAE596"/>
      <c r="AAF596"/>
      <c r="AAG596"/>
      <c r="AAH596"/>
      <c r="AAI596"/>
      <c r="AAJ596"/>
      <c r="AAK596"/>
      <c r="AAL596"/>
      <c r="AAM596"/>
      <c r="AAN596"/>
      <c r="AAO596"/>
      <c r="AAP596"/>
      <c r="AAQ596"/>
      <c r="AAR596"/>
      <c r="AAS596"/>
      <c r="AAT596"/>
      <c r="AAU596"/>
      <c r="AAV596"/>
      <c r="AAW596"/>
      <c r="AAX596"/>
      <c r="AAY596"/>
      <c r="AAZ596"/>
      <c r="ABA596"/>
      <c r="ABB596"/>
      <c r="ABC596"/>
      <c r="ABD596"/>
      <c r="ABE596"/>
      <c r="ABF596"/>
      <c r="ABG596"/>
      <c r="ABH596"/>
      <c r="ABI596"/>
      <c r="ABJ596"/>
      <c r="ABK596"/>
      <c r="ABL596"/>
      <c r="ABM596"/>
      <c r="ABN596"/>
      <c r="ABO596"/>
      <c r="ABP596"/>
      <c r="ABQ596"/>
      <c r="ABR596"/>
      <c r="ABS596"/>
      <c r="ABT596"/>
      <c r="ABU596"/>
      <c r="ABV596"/>
      <c r="ABW596"/>
      <c r="ABX596"/>
      <c r="ABY596"/>
      <c r="ABZ596"/>
      <c r="ACA596"/>
      <c r="ACB596"/>
      <c r="ACC596"/>
      <c r="ACD596"/>
      <c r="ACE596"/>
      <c r="ACF596"/>
      <c r="ACG596"/>
      <c r="ACH596"/>
      <c r="ACI596"/>
      <c r="ACJ596"/>
      <c r="ACK596"/>
      <c r="ACL596"/>
      <c r="ACM596"/>
      <c r="ACN596"/>
      <c r="ACO596"/>
      <c r="ACP596"/>
      <c r="ACQ596"/>
      <c r="ACR596"/>
      <c r="ACS596"/>
      <c r="ACT596"/>
      <c r="ACU596"/>
      <c r="ACV596"/>
      <c r="ACW596"/>
      <c r="ACX596"/>
      <c r="ACY596"/>
      <c r="ACZ596"/>
      <c r="ADA596"/>
      <c r="ADB596"/>
      <c r="ADC596"/>
      <c r="ADD596"/>
      <c r="ADE596"/>
      <c r="ADF596"/>
      <c r="ADG596"/>
      <c r="ADH596"/>
      <c r="ADI596"/>
      <c r="ADJ596"/>
      <c r="ADK596"/>
      <c r="ADL596"/>
      <c r="ADM596"/>
      <c r="ADN596"/>
      <c r="ADO596"/>
      <c r="ADP596"/>
      <c r="ADQ596"/>
      <c r="ADR596"/>
      <c r="ADS596"/>
      <c r="ADT596"/>
      <c r="ADU596"/>
      <c r="ADV596"/>
      <c r="ADW596"/>
      <c r="ADX596"/>
      <c r="ADY596"/>
      <c r="ADZ596"/>
      <c r="AEA596"/>
      <c r="AEB596"/>
      <c r="AEC596"/>
      <c r="AED596"/>
      <c r="AEE596"/>
      <c r="AEF596"/>
      <c r="AEG596"/>
      <c r="AEH596"/>
      <c r="AEI596"/>
      <c r="AEJ596"/>
      <c r="AEK596"/>
      <c r="AEL596"/>
      <c r="AEM596"/>
      <c r="AEN596"/>
      <c r="AEO596"/>
      <c r="AEP596"/>
      <c r="AEQ596"/>
      <c r="AER596"/>
      <c r="AES596"/>
      <c r="AET596"/>
      <c r="AEU596"/>
      <c r="AEV596"/>
      <c r="AEW596"/>
      <c r="AEX596"/>
      <c r="AEY596"/>
      <c r="AEZ596"/>
      <c r="AFA596"/>
      <c r="AFB596"/>
      <c r="AFC596"/>
      <c r="AFD596"/>
      <c r="AFE596"/>
      <c r="AFF596"/>
      <c r="AFG596"/>
      <c r="AFH596"/>
      <c r="AFI596"/>
      <c r="AFJ596"/>
      <c r="AFK596"/>
      <c r="AFL596"/>
      <c r="AFM596"/>
      <c r="AFN596"/>
      <c r="AFO596"/>
      <c r="AFP596"/>
      <c r="AFQ596"/>
      <c r="AFR596"/>
      <c r="AFS596"/>
      <c r="AFT596"/>
      <c r="AFU596"/>
      <c r="AFV596"/>
      <c r="AFW596"/>
      <c r="AFX596"/>
      <c r="AFY596"/>
      <c r="AFZ596"/>
      <c r="AGA596"/>
      <c r="AGB596"/>
      <c r="AGC596"/>
      <c r="AGD596"/>
      <c r="AGE596"/>
      <c r="AGF596"/>
      <c r="AGG596"/>
      <c r="AGH596"/>
      <c r="AGI596"/>
      <c r="AGJ596"/>
      <c r="AGK596"/>
      <c r="AGL596"/>
      <c r="AGM596"/>
      <c r="AGN596"/>
      <c r="AGO596"/>
      <c r="AGP596"/>
      <c r="AGQ596"/>
      <c r="AGR596"/>
      <c r="AGS596"/>
      <c r="AGT596"/>
      <c r="AGU596"/>
      <c r="AGV596"/>
      <c r="AGW596"/>
      <c r="AGX596"/>
      <c r="AGY596"/>
      <c r="AGZ596"/>
      <c r="AHA596"/>
      <c r="AHB596"/>
      <c r="AHC596"/>
      <c r="AHD596"/>
      <c r="AHE596"/>
      <c r="AHF596"/>
      <c r="AHG596"/>
      <c r="AHH596"/>
      <c r="AHI596"/>
      <c r="AHJ596"/>
      <c r="AHK596"/>
      <c r="AHL596"/>
      <c r="AHM596"/>
      <c r="AHN596"/>
      <c r="AHO596"/>
      <c r="AHP596"/>
      <c r="AHQ596"/>
      <c r="AHR596"/>
      <c r="AHS596"/>
      <c r="AHT596"/>
      <c r="AHU596"/>
      <c r="AHV596"/>
      <c r="AHW596"/>
      <c r="AHX596"/>
      <c r="AHY596"/>
      <c r="AHZ596"/>
      <c r="AIA596"/>
      <c r="AIB596"/>
      <c r="AIC596"/>
      <c r="AID596"/>
      <c r="AIE596"/>
      <c r="AIF596"/>
      <c r="AIG596"/>
      <c r="AIH596"/>
      <c r="AII596"/>
      <c r="AIJ596"/>
      <c r="AIK596"/>
      <c r="AIL596"/>
      <c r="AIM596"/>
      <c r="AIN596"/>
      <c r="AIO596"/>
      <c r="AIP596"/>
      <c r="AIQ596"/>
      <c r="AIR596"/>
      <c r="AIS596"/>
      <c r="AIT596"/>
      <c r="AIU596"/>
      <c r="AIV596"/>
      <c r="AIW596"/>
      <c r="AIX596"/>
      <c r="AIY596"/>
      <c r="AIZ596"/>
      <c r="AJA596"/>
      <c r="AJB596"/>
      <c r="AJC596"/>
      <c r="AJD596"/>
      <c r="AJE596"/>
      <c r="AJF596"/>
      <c r="AJG596"/>
      <c r="AJH596"/>
      <c r="AJI596"/>
      <c r="AJJ596"/>
      <c r="AJK596"/>
      <c r="AJL596"/>
      <c r="AJM596"/>
      <c r="AJN596"/>
      <c r="AJO596"/>
      <c r="AJP596"/>
      <c r="AJQ596"/>
      <c r="AJR596"/>
      <c r="AJS596"/>
      <c r="AJT596"/>
      <c r="AJU596"/>
      <c r="AJV596"/>
      <c r="AJW596"/>
      <c r="AJX596"/>
      <c r="AJY596"/>
      <c r="AJZ596"/>
      <c r="AKA596"/>
      <c r="AKB596"/>
      <c r="AKC596"/>
      <c r="AKD596"/>
      <c r="AKE596"/>
      <c r="AKF596"/>
      <c r="AKG596"/>
      <c r="AKH596"/>
      <c r="AKI596"/>
      <c r="AKJ596"/>
      <c r="AKK596"/>
      <c r="AKL596"/>
      <c r="AKM596"/>
      <c r="AKN596"/>
      <c r="AKO596"/>
      <c r="AKP596"/>
      <c r="AKQ596"/>
      <c r="AKR596"/>
      <c r="AKS596"/>
      <c r="AKT596"/>
      <c r="AKU596"/>
      <c r="AKV596"/>
      <c r="AKW596"/>
      <c r="AKX596"/>
      <c r="AKY596"/>
      <c r="AKZ596"/>
      <c r="ALA596"/>
      <c r="ALB596"/>
      <c r="ALC596"/>
      <c r="ALD596"/>
      <c r="ALE596"/>
      <c r="ALF596"/>
      <c r="ALG596"/>
      <c r="ALH596"/>
      <c r="ALI596"/>
      <c r="ALJ596"/>
      <c r="ALK596"/>
      <c r="ALL596"/>
      <c r="ALM596"/>
      <c r="ALN596"/>
      <c r="ALO596"/>
    </row>
    <row r="597" spans="1:1003" x14ac:dyDescent="0.2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 s="172"/>
      <c r="Q597"/>
      <c r="R597"/>
      <c r="S597"/>
      <c r="T597" s="172"/>
      <c r="U597"/>
      <c r="V597"/>
      <c r="W597"/>
      <c r="X597"/>
      <c r="Y597"/>
      <c r="Z597"/>
      <c r="AA597"/>
      <c r="AB597"/>
      <c r="AC597"/>
      <c r="AD597"/>
      <c r="AE597" s="172"/>
      <c r="AF597"/>
      <c r="AG597"/>
      <c r="AH597"/>
      <c r="AI597"/>
      <c r="AJ597"/>
      <c r="AK597" s="172"/>
      <c r="AL597" s="208"/>
      <c r="AM597"/>
      <c r="AN597" s="141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  <c r="GD597"/>
      <c r="GE597"/>
      <c r="GF597"/>
      <c r="GG597"/>
      <c r="GH597"/>
      <c r="GI597"/>
      <c r="GJ597"/>
      <c r="GK597"/>
      <c r="GL597"/>
      <c r="GM597"/>
      <c r="GN597"/>
      <c r="GO597"/>
      <c r="GP597"/>
      <c r="GQ597"/>
      <c r="GR597"/>
      <c r="GS597"/>
      <c r="GT597"/>
      <c r="GU597"/>
      <c r="GV597"/>
      <c r="GW597"/>
      <c r="GX597"/>
      <c r="GY597"/>
      <c r="GZ597"/>
      <c r="HA597"/>
      <c r="HB597"/>
      <c r="HC597"/>
      <c r="HD597"/>
      <c r="HE597"/>
      <c r="HF597"/>
      <c r="HG597"/>
      <c r="HH597"/>
      <c r="HI597"/>
      <c r="HJ597"/>
      <c r="HK597"/>
      <c r="HL597"/>
      <c r="HM597"/>
      <c r="HN597"/>
      <c r="HO597"/>
      <c r="HP597"/>
      <c r="HQ597"/>
      <c r="HR597"/>
      <c r="HS597"/>
      <c r="HT597"/>
      <c r="HU597"/>
      <c r="HV597"/>
      <c r="HW597"/>
      <c r="HX597"/>
      <c r="HY597"/>
      <c r="HZ597"/>
      <c r="IA597"/>
      <c r="IB597"/>
      <c r="IC597"/>
      <c r="ID597"/>
      <c r="IE597"/>
      <c r="IF597"/>
      <c r="IG597"/>
      <c r="IH597"/>
      <c r="II597"/>
      <c r="IJ597"/>
      <c r="IK597"/>
      <c r="IL597"/>
      <c r="IM597"/>
      <c r="IN597"/>
      <c r="IO597"/>
      <c r="IP597"/>
      <c r="IQ597"/>
      <c r="IR597"/>
      <c r="IS597"/>
      <c r="IT597"/>
      <c r="IU597"/>
      <c r="IV597"/>
      <c r="IW597"/>
      <c r="IX597"/>
      <c r="IY597"/>
      <c r="IZ597"/>
      <c r="JA597"/>
      <c r="JB597"/>
      <c r="JC597"/>
      <c r="JD597"/>
      <c r="JE597"/>
      <c r="JF597"/>
      <c r="JG597"/>
      <c r="JH597"/>
      <c r="JI597"/>
      <c r="JJ597"/>
      <c r="JK597"/>
      <c r="JL597"/>
      <c r="JM597"/>
      <c r="JN597"/>
      <c r="JO597"/>
      <c r="JP597"/>
      <c r="JQ597"/>
      <c r="JR597"/>
      <c r="JS597"/>
      <c r="JT597"/>
      <c r="JU597"/>
      <c r="JV597"/>
      <c r="JW597"/>
      <c r="JX597"/>
      <c r="JY597"/>
      <c r="JZ597"/>
      <c r="KA597"/>
      <c r="KB597"/>
      <c r="KC597"/>
      <c r="KD597"/>
      <c r="KE597"/>
      <c r="KF597"/>
      <c r="KG597"/>
      <c r="KH597"/>
      <c r="KI597"/>
      <c r="KJ597"/>
      <c r="KK597"/>
      <c r="KL597"/>
      <c r="KM597"/>
      <c r="KN597"/>
      <c r="KO597"/>
      <c r="KP597"/>
      <c r="KQ597"/>
      <c r="KR597"/>
      <c r="KS597"/>
      <c r="KT597"/>
      <c r="KU597"/>
      <c r="KV597"/>
      <c r="KW597"/>
      <c r="KX597"/>
      <c r="KY597"/>
      <c r="KZ597"/>
      <c r="LA597"/>
      <c r="LB597"/>
      <c r="LC597"/>
      <c r="LD597"/>
      <c r="LE597"/>
      <c r="LF597"/>
      <c r="LG597"/>
      <c r="LH597"/>
      <c r="LI597"/>
      <c r="LJ597"/>
      <c r="LK597"/>
      <c r="LL597"/>
      <c r="LM597"/>
      <c r="LN597"/>
      <c r="LO597"/>
      <c r="LP597"/>
      <c r="LQ597"/>
      <c r="LR597"/>
      <c r="LS597"/>
      <c r="LT597"/>
      <c r="LU597"/>
      <c r="LV597"/>
      <c r="LW597"/>
      <c r="LX597"/>
      <c r="LY597"/>
      <c r="LZ597"/>
      <c r="MA597"/>
      <c r="MB597"/>
      <c r="MC597"/>
      <c r="MD597"/>
      <c r="ME597"/>
      <c r="MF597"/>
      <c r="MG597"/>
      <c r="MH597"/>
      <c r="MI597"/>
      <c r="MJ597"/>
      <c r="MK597"/>
      <c r="ML597"/>
      <c r="MM597"/>
      <c r="MN597"/>
      <c r="MO597"/>
      <c r="MP597"/>
      <c r="MQ597"/>
      <c r="MR597"/>
      <c r="MS597"/>
      <c r="MT597"/>
      <c r="MU597"/>
      <c r="MV597"/>
      <c r="MW597"/>
      <c r="MX597"/>
      <c r="MY597"/>
      <c r="MZ597"/>
      <c r="NA597"/>
      <c r="NB597"/>
      <c r="NC597"/>
      <c r="ND597"/>
      <c r="NE597"/>
      <c r="NF597"/>
      <c r="NG597"/>
      <c r="NH597"/>
      <c r="NI597"/>
      <c r="NJ597"/>
      <c r="NK597"/>
      <c r="NL597"/>
      <c r="NM597"/>
      <c r="NN597"/>
      <c r="NO597"/>
      <c r="NP597"/>
      <c r="NQ597"/>
      <c r="NR597"/>
      <c r="NS597"/>
      <c r="NT597"/>
      <c r="NU597"/>
      <c r="NV597"/>
      <c r="NW597"/>
      <c r="NX597"/>
      <c r="NY597"/>
      <c r="NZ597"/>
      <c r="OA597"/>
      <c r="OB597"/>
      <c r="OC597"/>
      <c r="OD597"/>
      <c r="OE597"/>
      <c r="OF597"/>
      <c r="OG597"/>
      <c r="OH597"/>
      <c r="OI597"/>
      <c r="OJ597"/>
      <c r="OK597"/>
      <c r="OL597"/>
      <c r="OM597"/>
      <c r="ON597"/>
      <c r="OO597"/>
      <c r="OP597"/>
      <c r="OQ597"/>
      <c r="OR597"/>
      <c r="OS597"/>
      <c r="OT597"/>
      <c r="OU597"/>
      <c r="OV597"/>
      <c r="OW597"/>
      <c r="OX597"/>
      <c r="OY597"/>
      <c r="OZ597"/>
      <c r="PA597"/>
      <c r="PB597"/>
      <c r="PC597"/>
      <c r="PD597"/>
      <c r="PE597"/>
      <c r="PF597"/>
      <c r="PG597"/>
      <c r="PH597"/>
      <c r="PI597"/>
      <c r="PJ597"/>
      <c r="PK597"/>
      <c r="PL597"/>
      <c r="PM597"/>
      <c r="PN597"/>
      <c r="PO597"/>
      <c r="PP597"/>
      <c r="PQ597"/>
      <c r="PR597"/>
      <c r="PS597"/>
      <c r="PT597"/>
      <c r="PU597"/>
      <c r="PV597"/>
      <c r="PW597"/>
      <c r="PX597"/>
      <c r="PY597"/>
      <c r="PZ597"/>
      <c r="QA597"/>
      <c r="QB597"/>
      <c r="QC597"/>
      <c r="QD597"/>
      <c r="QE597"/>
      <c r="QF597"/>
      <c r="QG597"/>
      <c r="QH597"/>
      <c r="QI597"/>
      <c r="QJ597"/>
      <c r="QK597"/>
      <c r="QL597"/>
      <c r="QM597"/>
      <c r="QN597"/>
      <c r="QO597"/>
      <c r="QP597"/>
      <c r="QQ597"/>
      <c r="QR597"/>
      <c r="QS597"/>
      <c r="QT597"/>
      <c r="QU597"/>
      <c r="QV597"/>
      <c r="QW597"/>
      <c r="QX597"/>
      <c r="QY597"/>
      <c r="QZ597"/>
      <c r="RA597"/>
      <c r="RB597"/>
      <c r="RC597"/>
      <c r="RD597"/>
      <c r="RE597"/>
      <c r="RF597"/>
      <c r="RG597"/>
      <c r="RH597"/>
      <c r="RI597"/>
      <c r="RJ597"/>
      <c r="RK597"/>
      <c r="RL597"/>
      <c r="RM597"/>
      <c r="RN597"/>
      <c r="RO597"/>
      <c r="RP597"/>
      <c r="RQ597"/>
      <c r="RR597"/>
      <c r="RS597"/>
      <c r="RT597"/>
      <c r="RU597"/>
      <c r="RV597"/>
      <c r="RW597"/>
      <c r="RX597"/>
      <c r="RY597"/>
      <c r="RZ597"/>
      <c r="SA597"/>
      <c r="SB597"/>
      <c r="SC597"/>
      <c r="SD597"/>
      <c r="SE597"/>
      <c r="SF597"/>
      <c r="SG597"/>
      <c r="SH597"/>
      <c r="SI597"/>
      <c r="SJ597"/>
      <c r="SK597"/>
      <c r="SL597"/>
      <c r="SM597"/>
      <c r="SN597"/>
      <c r="SO597"/>
      <c r="SP597"/>
      <c r="SQ597"/>
      <c r="SR597"/>
      <c r="SS597"/>
      <c r="ST597"/>
      <c r="SU597"/>
      <c r="SV597"/>
      <c r="SW597"/>
      <c r="SX597"/>
      <c r="SY597"/>
      <c r="SZ597"/>
      <c r="TA597"/>
      <c r="TB597"/>
      <c r="TC597"/>
      <c r="TD597"/>
      <c r="TE597"/>
      <c r="TF597"/>
      <c r="TG597"/>
      <c r="TH597"/>
      <c r="TI597"/>
      <c r="TJ597"/>
      <c r="TK597"/>
      <c r="TL597"/>
      <c r="TM597"/>
      <c r="TN597"/>
      <c r="TO597"/>
      <c r="TP597"/>
      <c r="TQ597"/>
      <c r="TR597"/>
      <c r="TS597"/>
      <c r="TT597"/>
      <c r="TU597"/>
      <c r="TV597"/>
      <c r="TW597"/>
      <c r="TX597"/>
      <c r="TY597"/>
      <c r="TZ597"/>
      <c r="UA597"/>
      <c r="UB597"/>
      <c r="UC597"/>
      <c r="UD597"/>
      <c r="UE597"/>
      <c r="UF597"/>
      <c r="UG597"/>
      <c r="UH597"/>
      <c r="UI597"/>
      <c r="UJ597"/>
      <c r="UK597"/>
      <c r="UL597"/>
      <c r="UM597"/>
      <c r="UN597"/>
      <c r="UO597"/>
      <c r="UP597"/>
      <c r="UQ597"/>
      <c r="UR597"/>
      <c r="US597"/>
      <c r="UT597"/>
      <c r="UU597"/>
      <c r="UV597"/>
      <c r="UW597"/>
      <c r="UX597"/>
      <c r="UY597"/>
      <c r="UZ597"/>
      <c r="VA597"/>
      <c r="VB597"/>
      <c r="VC597"/>
      <c r="VD597"/>
      <c r="VE597"/>
      <c r="VF597"/>
      <c r="VG597"/>
      <c r="VH597"/>
      <c r="VI597"/>
      <c r="VJ597"/>
      <c r="VK597"/>
      <c r="VL597"/>
      <c r="VM597"/>
      <c r="VN597"/>
      <c r="VO597"/>
      <c r="VP597"/>
      <c r="VQ597"/>
      <c r="VR597"/>
      <c r="VS597"/>
      <c r="VT597"/>
      <c r="VU597"/>
      <c r="VV597"/>
      <c r="VW597"/>
      <c r="VX597"/>
      <c r="VY597"/>
      <c r="VZ597"/>
      <c r="WA597"/>
      <c r="WB597"/>
      <c r="WC597"/>
      <c r="WD597"/>
      <c r="WE597"/>
      <c r="WF597"/>
      <c r="WG597"/>
      <c r="WH597"/>
      <c r="WI597"/>
      <c r="WJ597"/>
      <c r="WK597"/>
      <c r="WL597"/>
      <c r="WM597"/>
      <c r="WN597"/>
      <c r="WO597"/>
      <c r="WP597"/>
      <c r="WQ597"/>
      <c r="WR597"/>
      <c r="WS597"/>
      <c r="WT597"/>
      <c r="WU597"/>
      <c r="WV597"/>
      <c r="WW597"/>
      <c r="WX597"/>
      <c r="WY597"/>
      <c r="WZ597"/>
      <c r="XA597"/>
      <c r="XB597"/>
      <c r="XC597"/>
      <c r="XD597"/>
      <c r="XE597"/>
      <c r="XF597"/>
      <c r="XG597"/>
      <c r="XH597"/>
      <c r="XI597"/>
      <c r="XJ597"/>
      <c r="XK597"/>
      <c r="XL597"/>
      <c r="XM597"/>
      <c r="XN597"/>
      <c r="XO597"/>
      <c r="XP597"/>
      <c r="XQ597"/>
      <c r="XR597"/>
      <c r="XS597"/>
      <c r="XT597"/>
      <c r="XU597"/>
      <c r="XV597"/>
      <c r="XW597"/>
      <c r="XX597"/>
      <c r="XY597"/>
      <c r="XZ597"/>
      <c r="YA597"/>
      <c r="YB597"/>
      <c r="YC597"/>
      <c r="YD597"/>
      <c r="YE597"/>
      <c r="YF597"/>
      <c r="YG597"/>
      <c r="YH597"/>
      <c r="YI597"/>
      <c r="YJ597"/>
      <c r="YK597"/>
      <c r="YL597"/>
      <c r="YM597"/>
      <c r="YN597"/>
      <c r="YO597"/>
      <c r="YP597"/>
      <c r="YQ597"/>
      <c r="YR597"/>
      <c r="YS597"/>
      <c r="YT597"/>
      <c r="YU597"/>
      <c r="YV597"/>
      <c r="YW597"/>
      <c r="YX597"/>
      <c r="YY597"/>
      <c r="YZ597"/>
      <c r="ZA597"/>
      <c r="ZB597"/>
      <c r="ZC597"/>
      <c r="ZD597"/>
      <c r="ZE597"/>
      <c r="ZF597"/>
      <c r="ZG597"/>
      <c r="ZH597"/>
      <c r="ZI597"/>
      <c r="ZJ597"/>
      <c r="ZK597"/>
      <c r="ZL597"/>
      <c r="ZM597"/>
      <c r="ZN597"/>
      <c r="ZO597"/>
      <c r="ZP597"/>
      <c r="ZQ597"/>
      <c r="ZR597"/>
      <c r="ZS597"/>
      <c r="ZT597"/>
      <c r="ZU597"/>
      <c r="ZV597"/>
      <c r="ZW597"/>
      <c r="ZX597"/>
      <c r="ZY597"/>
      <c r="ZZ597"/>
      <c r="AAA597"/>
      <c r="AAB597"/>
      <c r="AAC597"/>
      <c r="AAD597"/>
      <c r="AAE597"/>
      <c r="AAF597"/>
      <c r="AAG597"/>
      <c r="AAH597"/>
      <c r="AAI597"/>
      <c r="AAJ597"/>
      <c r="AAK597"/>
      <c r="AAL597"/>
      <c r="AAM597"/>
      <c r="AAN597"/>
      <c r="AAO597"/>
      <c r="AAP597"/>
      <c r="AAQ597"/>
      <c r="AAR597"/>
      <c r="AAS597"/>
      <c r="AAT597"/>
      <c r="AAU597"/>
      <c r="AAV597"/>
      <c r="AAW597"/>
      <c r="AAX597"/>
      <c r="AAY597"/>
      <c r="AAZ597"/>
      <c r="ABA597"/>
      <c r="ABB597"/>
      <c r="ABC597"/>
      <c r="ABD597"/>
      <c r="ABE597"/>
      <c r="ABF597"/>
      <c r="ABG597"/>
      <c r="ABH597"/>
      <c r="ABI597"/>
      <c r="ABJ597"/>
      <c r="ABK597"/>
      <c r="ABL597"/>
      <c r="ABM597"/>
      <c r="ABN597"/>
      <c r="ABO597"/>
      <c r="ABP597"/>
      <c r="ABQ597"/>
      <c r="ABR597"/>
      <c r="ABS597"/>
      <c r="ABT597"/>
      <c r="ABU597"/>
      <c r="ABV597"/>
      <c r="ABW597"/>
      <c r="ABX597"/>
      <c r="ABY597"/>
      <c r="ABZ597"/>
      <c r="ACA597"/>
      <c r="ACB597"/>
      <c r="ACC597"/>
      <c r="ACD597"/>
      <c r="ACE597"/>
      <c r="ACF597"/>
      <c r="ACG597"/>
      <c r="ACH597"/>
      <c r="ACI597"/>
      <c r="ACJ597"/>
      <c r="ACK597"/>
      <c r="ACL597"/>
      <c r="ACM597"/>
      <c r="ACN597"/>
      <c r="ACO597"/>
      <c r="ACP597"/>
      <c r="ACQ597"/>
      <c r="ACR597"/>
      <c r="ACS597"/>
      <c r="ACT597"/>
      <c r="ACU597"/>
      <c r="ACV597"/>
      <c r="ACW597"/>
      <c r="ACX597"/>
      <c r="ACY597"/>
      <c r="ACZ597"/>
      <c r="ADA597"/>
      <c r="ADB597"/>
      <c r="ADC597"/>
      <c r="ADD597"/>
      <c r="ADE597"/>
      <c r="ADF597"/>
      <c r="ADG597"/>
      <c r="ADH597"/>
      <c r="ADI597"/>
      <c r="ADJ597"/>
      <c r="ADK597"/>
      <c r="ADL597"/>
      <c r="ADM597"/>
      <c r="ADN597"/>
      <c r="ADO597"/>
      <c r="ADP597"/>
      <c r="ADQ597"/>
      <c r="ADR597"/>
      <c r="ADS597"/>
      <c r="ADT597"/>
      <c r="ADU597"/>
      <c r="ADV597"/>
      <c r="ADW597"/>
      <c r="ADX597"/>
      <c r="ADY597"/>
      <c r="ADZ597"/>
      <c r="AEA597"/>
      <c r="AEB597"/>
      <c r="AEC597"/>
      <c r="AED597"/>
      <c r="AEE597"/>
      <c r="AEF597"/>
      <c r="AEG597"/>
      <c r="AEH597"/>
      <c r="AEI597"/>
      <c r="AEJ597"/>
      <c r="AEK597"/>
      <c r="AEL597"/>
      <c r="AEM597"/>
      <c r="AEN597"/>
      <c r="AEO597"/>
      <c r="AEP597"/>
      <c r="AEQ597"/>
      <c r="AER597"/>
      <c r="AES597"/>
      <c r="AET597"/>
      <c r="AEU597"/>
      <c r="AEV597"/>
      <c r="AEW597"/>
      <c r="AEX597"/>
      <c r="AEY597"/>
      <c r="AEZ597"/>
      <c r="AFA597"/>
      <c r="AFB597"/>
      <c r="AFC597"/>
      <c r="AFD597"/>
      <c r="AFE597"/>
      <c r="AFF597"/>
      <c r="AFG597"/>
      <c r="AFH597"/>
      <c r="AFI597"/>
      <c r="AFJ597"/>
      <c r="AFK597"/>
      <c r="AFL597"/>
      <c r="AFM597"/>
      <c r="AFN597"/>
      <c r="AFO597"/>
      <c r="AFP597"/>
      <c r="AFQ597"/>
      <c r="AFR597"/>
      <c r="AFS597"/>
      <c r="AFT597"/>
      <c r="AFU597"/>
      <c r="AFV597"/>
      <c r="AFW597"/>
      <c r="AFX597"/>
      <c r="AFY597"/>
      <c r="AFZ597"/>
      <c r="AGA597"/>
      <c r="AGB597"/>
      <c r="AGC597"/>
      <c r="AGD597"/>
      <c r="AGE597"/>
      <c r="AGF597"/>
      <c r="AGG597"/>
      <c r="AGH597"/>
      <c r="AGI597"/>
      <c r="AGJ597"/>
      <c r="AGK597"/>
      <c r="AGL597"/>
      <c r="AGM597"/>
      <c r="AGN597"/>
      <c r="AGO597"/>
      <c r="AGP597"/>
      <c r="AGQ597"/>
      <c r="AGR597"/>
      <c r="AGS597"/>
      <c r="AGT597"/>
      <c r="AGU597"/>
      <c r="AGV597"/>
      <c r="AGW597"/>
      <c r="AGX597"/>
      <c r="AGY597"/>
      <c r="AGZ597"/>
      <c r="AHA597"/>
      <c r="AHB597"/>
      <c r="AHC597"/>
      <c r="AHD597"/>
      <c r="AHE597"/>
      <c r="AHF597"/>
      <c r="AHG597"/>
      <c r="AHH597"/>
      <c r="AHI597"/>
      <c r="AHJ597"/>
      <c r="AHK597"/>
      <c r="AHL597"/>
      <c r="AHM597"/>
      <c r="AHN597"/>
      <c r="AHO597"/>
      <c r="AHP597"/>
      <c r="AHQ597"/>
      <c r="AHR597"/>
      <c r="AHS597"/>
      <c r="AHT597"/>
      <c r="AHU597"/>
      <c r="AHV597"/>
      <c r="AHW597"/>
      <c r="AHX597"/>
      <c r="AHY597"/>
      <c r="AHZ597"/>
      <c r="AIA597"/>
      <c r="AIB597"/>
      <c r="AIC597"/>
      <c r="AID597"/>
      <c r="AIE597"/>
      <c r="AIF597"/>
      <c r="AIG597"/>
      <c r="AIH597"/>
      <c r="AII597"/>
      <c r="AIJ597"/>
      <c r="AIK597"/>
      <c r="AIL597"/>
      <c r="AIM597"/>
      <c r="AIN597"/>
      <c r="AIO597"/>
      <c r="AIP597"/>
      <c r="AIQ597"/>
      <c r="AIR597"/>
      <c r="AIS597"/>
      <c r="AIT597"/>
      <c r="AIU597"/>
      <c r="AIV597"/>
      <c r="AIW597"/>
      <c r="AIX597"/>
      <c r="AIY597"/>
      <c r="AIZ597"/>
      <c r="AJA597"/>
      <c r="AJB597"/>
      <c r="AJC597"/>
      <c r="AJD597"/>
      <c r="AJE597"/>
      <c r="AJF597"/>
      <c r="AJG597"/>
      <c r="AJH597"/>
      <c r="AJI597"/>
      <c r="AJJ597"/>
      <c r="AJK597"/>
      <c r="AJL597"/>
      <c r="AJM597"/>
      <c r="AJN597"/>
      <c r="AJO597"/>
      <c r="AJP597"/>
      <c r="AJQ597"/>
      <c r="AJR597"/>
      <c r="AJS597"/>
      <c r="AJT597"/>
      <c r="AJU597"/>
      <c r="AJV597"/>
      <c r="AJW597"/>
      <c r="AJX597"/>
      <c r="AJY597"/>
      <c r="AJZ597"/>
      <c r="AKA597"/>
      <c r="AKB597"/>
      <c r="AKC597"/>
      <c r="AKD597"/>
      <c r="AKE597"/>
      <c r="AKF597"/>
      <c r="AKG597"/>
      <c r="AKH597"/>
      <c r="AKI597"/>
      <c r="AKJ597"/>
      <c r="AKK597"/>
      <c r="AKL597"/>
      <c r="AKM597"/>
      <c r="AKN597"/>
      <c r="AKO597"/>
      <c r="AKP597"/>
      <c r="AKQ597"/>
      <c r="AKR597"/>
      <c r="AKS597"/>
      <c r="AKT597"/>
      <c r="AKU597"/>
      <c r="AKV597"/>
      <c r="AKW597"/>
      <c r="AKX597"/>
      <c r="AKY597"/>
      <c r="AKZ597"/>
      <c r="ALA597"/>
      <c r="ALB597"/>
      <c r="ALC597"/>
      <c r="ALD597"/>
      <c r="ALE597"/>
      <c r="ALF597"/>
      <c r="ALG597"/>
      <c r="ALH597"/>
      <c r="ALI597"/>
      <c r="ALJ597"/>
      <c r="ALK597"/>
      <c r="ALL597"/>
      <c r="ALM597"/>
      <c r="ALN597"/>
      <c r="ALO597"/>
    </row>
  </sheetData>
  <mergeCells count="236">
    <mergeCell ref="B9:F9"/>
    <mergeCell ref="G9:I9"/>
    <mergeCell ref="J9:N9"/>
    <mergeCell ref="O9:Q9"/>
    <mergeCell ref="R9:V9"/>
    <mergeCell ref="W9:AG9"/>
    <mergeCell ref="AH9:AR9"/>
    <mergeCell ref="B36:J36"/>
    <mergeCell ref="B46:J46"/>
    <mergeCell ref="K46:P46"/>
    <mergeCell ref="B30:J30"/>
    <mergeCell ref="B34:J34"/>
    <mergeCell ref="AR16:AR17"/>
    <mergeCell ref="B32:J32"/>
    <mergeCell ref="B20:J20"/>
    <mergeCell ref="K20:P20"/>
    <mergeCell ref="B21:J21"/>
    <mergeCell ref="K21:P21"/>
    <mergeCell ref="B22:J22"/>
    <mergeCell ref="B23:J23"/>
    <mergeCell ref="B24:J24"/>
    <mergeCell ref="B28:J28"/>
    <mergeCell ref="B37:J37"/>
    <mergeCell ref="B38:J38"/>
    <mergeCell ref="B83:J83"/>
    <mergeCell ref="B84:J84"/>
    <mergeCell ref="K84:P84"/>
    <mergeCell ref="K79:P79"/>
    <mergeCell ref="A2:AX2"/>
    <mergeCell ref="A3:A4"/>
    <mergeCell ref="B3:F4"/>
    <mergeCell ref="G3:I4"/>
    <mergeCell ref="J3:N4"/>
    <mergeCell ref="O3:Q4"/>
    <mergeCell ref="R3:V4"/>
    <mergeCell ref="W3:AG4"/>
    <mergeCell ref="AH3:AR4"/>
    <mergeCell ref="AS3:AX4"/>
    <mergeCell ref="B7:F7"/>
    <mergeCell ref="G7:I7"/>
    <mergeCell ref="J7:N7"/>
    <mergeCell ref="O7:Q7"/>
    <mergeCell ref="R7:V7"/>
    <mergeCell ref="W7:AG7"/>
    <mergeCell ref="K74:P74"/>
    <mergeCell ref="AS9:AX9"/>
    <mergeCell ref="AD16:AD17"/>
    <mergeCell ref="AF16:AF17"/>
    <mergeCell ref="AS6:AX6"/>
    <mergeCell ref="B5:F5"/>
    <mergeCell ref="G5:I5"/>
    <mergeCell ref="J5:N5"/>
    <mergeCell ref="O5:Q5"/>
    <mergeCell ref="R5:V5"/>
    <mergeCell ref="W5:AG5"/>
    <mergeCell ref="AH7:AR7"/>
    <mergeCell ref="AS7:AX7"/>
    <mergeCell ref="AH5:AR5"/>
    <mergeCell ref="AS5:AX5"/>
    <mergeCell ref="B6:F6"/>
    <mergeCell ref="G6:I6"/>
    <mergeCell ref="J6:N6"/>
    <mergeCell ref="O6:Q6"/>
    <mergeCell ref="R6:V6"/>
    <mergeCell ref="W6:AG6"/>
    <mergeCell ref="AH6:AR6"/>
    <mergeCell ref="A13:A18"/>
    <mergeCell ref="B13:J18"/>
    <mergeCell ref="K13:P17"/>
    <mergeCell ref="Q13:AA13"/>
    <mergeCell ref="Q14:Q17"/>
    <mergeCell ref="R14:R17"/>
    <mergeCell ref="S14:S17"/>
    <mergeCell ref="U14:U17"/>
    <mergeCell ref="V14:AA14"/>
    <mergeCell ref="V16:V17"/>
    <mergeCell ref="W16:Z16"/>
    <mergeCell ref="AT16:AT17"/>
    <mergeCell ref="AU16:AU17"/>
    <mergeCell ref="AV16:AV17"/>
    <mergeCell ref="AW16:AW17"/>
    <mergeCell ref="AY16:AY17"/>
    <mergeCell ref="AT15:AW15"/>
    <mergeCell ref="AX15:AX17"/>
    <mergeCell ref="AM16:AM17"/>
    <mergeCell ref="AO16:AO17"/>
    <mergeCell ref="AP16:AP17"/>
    <mergeCell ref="B39:J39"/>
    <mergeCell ref="B40:J40"/>
    <mergeCell ref="B41:J41"/>
    <mergeCell ref="B42:J42"/>
    <mergeCell ref="B44:J44"/>
    <mergeCell ref="B43:J43"/>
    <mergeCell ref="B35:J35"/>
    <mergeCell ref="B53:J53"/>
    <mergeCell ref="B57:J57"/>
    <mergeCell ref="B58:J58"/>
    <mergeCell ref="B59:J59"/>
    <mergeCell ref="B47:J47"/>
    <mergeCell ref="K47:P47"/>
    <mergeCell ref="B48:J48"/>
    <mergeCell ref="B49:J49"/>
    <mergeCell ref="B52:J52"/>
    <mergeCell ref="B50:J50"/>
    <mergeCell ref="B51:J51"/>
    <mergeCell ref="B55:J55"/>
    <mergeCell ref="B56:J56"/>
    <mergeCell ref="B61:J61"/>
    <mergeCell ref="K61:P61"/>
    <mergeCell ref="B62:J62"/>
    <mergeCell ref="B63:J63"/>
    <mergeCell ref="K63:P63"/>
    <mergeCell ref="B64:J64"/>
    <mergeCell ref="K64:P64"/>
    <mergeCell ref="B60:J60"/>
    <mergeCell ref="K69:P69"/>
    <mergeCell ref="B70:J70"/>
    <mergeCell ref="B71:J71"/>
    <mergeCell ref="B73:J73"/>
    <mergeCell ref="B65:J65"/>
    <mergeCell ref="B66:J66"/>
    <mergeCell ref="B67:J67"/>
    <mergeCell ref="B68:J68"/>
    <mergeCell ref="B69:J69"/>
    <mergeCell ref="B82:J82"/>
    <mergeCell ref="B79:J79"/>
    <mergeCell ref="B80:J80"/>
    <mergeCell ref="B81:J81"/>
    <mergeCell ref="B74:J74"/>
    <mergeCell ref="B72:J72"/>
    <mergeCell ref="B75:J75"/>
    <mergeCell ref="B76:J76"/>
    <mergeCell ref="B77:J77"/>
    <mergeCell ref="B78:J78"/>
    <mergeCell ref="B87:J87"/>
    <mergeCell ref="B88:J88"/>
    <mergeCell ref="A89:J89"/>
    <mergeCell ref="K89:P89"/>
    <mergeCell ref="A91:P99"/>
    <mergeCell ref="Q91:R99"/>
    <mergeCell ref="B85:J85"/>
    <mergeCell ref="B86:J86"/>
    <mergeCell ref="A103:AB103"/>
    <mergeCell ref="B105:AB105"/>
    <mergeCell ref="S91:S96"/>
    <mergeCell ref="U91:AA91"/>
    <mergeCell ref="U92:AA92"/>
    <mergeCell ref="U93:AA93"/>
    <mergeCell ref="U94:AA94"/>
    <mergeCell ref="U95:AA95"/>
    <mergeCell ref="U96:AA96"/>
    <mergeCell ref="S97:S99"/>
    <mergeCell ref="U97:AA97"/>
    <mergeCell ref="U98:AA98"/>
    <mergeCell ref="U99:AA99"/>
    <mergeCell ref="B112:AB112"/>
    <mergeCell ref="B113:AB113"/>
    <mergeCell ref="B114:AB114"/>
    <mergeCell ref="B115:AB115"/>
    <mergeCell ref="B116:AB116"/>
    <mergeCell ref="B117:AB117"/>
    <mergeCell ref="B106:AB106"/>
    <mergeCell ref="B107:AB107"/>
    <mergeCell ref="B108:AB108"/>
    <mergeCell ref="B109:AB109"/>
    <mergeCell ref="B110:AB110"/>
    <mergeCell ref="B111:AB111"/>
    <mergeCell ref="B136:AB136"/>
    <mergeCell ref="B137:AB137"/>
    <mergeCell ref="B138:AB138"/>
    <mergeCell ref="B130:AB130"/>
    <mergeCell ref="B131:AB131"/>
    <mergeCell ref="B132:AB132"/>
    <mergeCell ref="B133:AB133"/>
    <mergeCell ref="B134:AB134"/>
    <mergeCell ref="B135:AB135"/>
    <mergeCell ref="B124:AB124"/>
    <mergeCell ref="B125:AB125"/>
    <mergeCell ref="B126:AB126"/>
    <mergeCell ref="B127:AB127"/>
    <mergeCell ref="B128:AB128"/>
    <mergeCell ref="B129:AB129"/>
    <mergeCell ref="B118:AB118"/>
    <mergeCell ref="B119:AB119"/>
    <mergeCell ref="B120:AB120"/>
    <mergeCell ref="B121:AB121"/>
    <mergeCell ref="B122:AB122"/>
    <mergeCell ref="B123:AB123"/>
    <mergeCell ref="AB13:BG13"/>
    <mergeCell ref="AE16:AE17"/>
    <mergeCell ref="AK16:AK17"/>
    <mergeCell ref="B25:J25"/>
    <mergeCell ref="B26:J26"/>
    <mergeCell ref="B27:J27"/>
    <mergeCell ref="AO15:AR15"/>
    <mergeCell ref="B19:J19"/>
    <mergeCell ref="K19:P19"/>
    <mergeCell ref="AH15:AH17"/>
    <mergeCell ref="V15:Z15"/>
    <mergeCell ref="AY15:BB15"/>
    <mergeCell ref="BC15:BC17"/>
    <mergeCell ref="BD15:BG15"/>
    <mergeCell ref="AZ16:AZ17"/>
    <mergeCell ref="BA16:BA17"/>
    <mergeCell ref="BB16:BB17"/>
    <mergeCell ref="BD16:BD17"/>
    <mergeCell ref="AI15:AM15"/>
    <mergeCell ref="AN15:AN17"/>
    <mergeCell ref="AS15:AS17"/>
    <mergeCell ref="BE16:BE17"/>
    <mergeCell ref="BF16:BF17"/>
    <mergeCell ref="BG16:BG17"/>
    <mergeCell ref="AH8:AR8"/>
    <mergeCell ref="AS8:AX8"/>
    <mergeCell ref="T14:T17"/>
    <mergeCell ref="B29:J29"/>
    <mergeCell ref="B31:J31"/>
    <mergeCell ref="B33:J33"/>
    <mergeCell ref="B8:F8"/>
    <mergeCell ref="G8:I8"/>
    <mergeCell ref="J8:N8"/>
    <mergeCell ref="O8:Q8"/>
    <mergeCell ref="R8:V8"/>
    <mergeCell ref="W8:AG8"/>
    <mergeCell ref="AA15:AA17"/>
    <mergeCell ref="AB15:AB17"/>
    <mergeCell ref="AC15:AG15"/>
    <mergeCell ref="AG16:AG17"/>
    <mergeCell ref="AI16:AI17"/>
    <mergeCell ref="AJ16:AJ17"/>
    <mergeCell ref="AL16:AL17"/>
    <mergeCell ref="AQ16:AQ17"/>
    <mergeCell ref="AB14:AM14"/>
    <mergeCell ref="AN14:AW14"/>
    <mergeCell ref="AX14:BG14"/>
    <mergeCell ref="AC16:AC17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4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MJ39"/>
  <sheetViews>
    <sheetView topLeftCell="A20" workbookViewId="0">
      <selection activeCell="P29" sqref="P29"/>
    </sheetView>
  </sheetViews>
  <sheetFormatPr defaultRowHeight="12.75" customHeight="1" x14ac:dyDescent="0.2"/>
  <cols>
    <col min="1" max="1" width="4.5" style="167" customWidth="1"/>
    <col min="2" max="2" width="11.875" style="161" customWidth="1"/>
    <col min="3" max="3" width="9.75" style="161" customWidth="1"/>
    <col min="4" max="4" width="9.875" style="161" customWidth="1"/>
    <col min="5" max="5" width="10.25" style="161" customWidth="1"/>
    <col min="6" max="6" width="10.5" style="161" customWidth="1"/>
    <col min="7" max="7" width="10.125" style="161" customWidth="1"/>
    <col min="8" max="1024" width="8.5" style="161" customWidth="1"/>
  </cols>
  <sheetData>
    <row r="1" spans="1:9" ht="13.5" customHeight="1" x14ac:dyDescent="0.2">
      <c r="A1" s="446" t="s">
        <v>135</v>
      </c>
      <c r="B1" s="446"/>
      <c r="C1" s="446"/>
      <c r="D1" s="446"/>
      <c r="E1" s="446"/>
      <c r="F1" s="446"/>
      <c r="G1" s="446"/>
      <c r="H1" s="446"/>
      <c r="I1" s="446"/>
    </row>
    <row r="2" spans="1:9" ht="16.5" customHeight="1" x14ac:dyDescent="0.2">
      <c r="A2" s="162" t="s">
        <v>100</v>
      </c>
      <c r="B2" s="447" t="s">
        <v>101</v>
      </c>
      <c r="C2" s="447"/>
      <c r="D2" s="447"/>
      <c r="E2" s="447"/>
      <c r="F2" s="447"/>
      <c r="G2" s="447"/>
      <c r="H2" s="447"/>
      <c r="I2" s="447"/>
    </row>
    <row r="3" spans="1:9" ht="16.5" customHeight="1" x14ac:dyDescent="0.2">
      <c r="A3" s="163"/>
      <c r="B3" s="447" t="s">
        <v>102</v>
      </c>
      <c r="C3" s="447"/>
      <c r="D3" s="447"/>
      <c r="E3" s="447"/>
      <c r="F3" s="447"/>
      <c r="G3" s="447"/>
      <c r="H3" s="447"/>
      <c r="I3" s="447"/>
    </row>
    <row r="4" spans="1:9" ht="16.5" customHeight="1" x14ac:dyDescent="0.2">
      <c r="A4" s="164">
        <v>1</v>
      </c>
      <c r="B4" s="445" t="s">
        <v>142</v>
      </c>
      <c r="C4" s="445"/>
      <c r="D4" s="445"/>
      <c r="E4" s="445"/>
      <c r="F4" s="445"/>
      <c r="G4" s="445"/>
      <c r="H4" s="445"/>
      <c r="I4" s="445"/>
    </row>
    <row r="5" spans="1:9" ht="16.5" customHeight="1" x14ac:dyDescent="0.2">
      <c r="A5" s="164">
        <v>2</v>
      </c>
      <c r="B5" s="445" t="s">
        <v>143</v>
      </c>
      <c r="C5" s="445"/>
      <c r="D5" s="445"/>
      <c r="E5" s="445"/>
      <c r="F5" s="445"/>
      <c r="G5" s="445"/>
      <c r="H5" s="445"/>
      <c r="I5" s="445"/>
    </row>
    <row r="6" spans="1:9" ht="16.5" customHeight="1" x14ac:dyDescent="0.2">
      <c r="A6" s="164">
        <v>3</v>
      </c>
      <c r="B6" s="445" t="s">
        <v>144</v>
      </c>
      <c r="C6" s="445"/>
      <c r="D6" s="445"/>
      <c r="E6" s="445"/>
      <c r="F6" s="445"/>
      <c r="G6" s="445"/>
      <c r="H6" s="445"/>
      <c r="I6" s="445"/>
    </row>
    <row r="7" spans="1:9" ht="16.5" customHeight="1" x14ac:dyDescent="0.2">
      <c r="A7" s="164">
        <v>5</v>
      </c>
      <c r="B7" s="445" t="s">
        <v>146</v>
      </c>
      <c r="C7" s="445"/>
      <c r="D7" s="445"/>
      <c r="E7" s="445"/>
      <c r="F7" s="445"/>
      <c r="G7" s="445"/>
      <c r="H7" s="445"/>
      <c r="I7" s="445"/>
    </row>
    <row r="8" spans="1:9" ht="16.5" customHeight="1" x14ac:dyDescent="0.2">
      <c r="A8" s="164">
        <v>6</v>
      </c>
      <c r="B8" s="445" t="s">
        <v>147</v>
      </c>
      <c r="C8" s="445"/>
      <c r="D8" s="445"/>
      <c r="E8" s="445"/>
      <c r="F8" s="445"/>
      <c r="G8" s="445"/>
      <c r="H8" s="445"/>
      <c r="I8" s="445"/>
    </row>
    <row r="9" spans="1:9" ht="16.5" customHeight="1" x14ac:dyDescent="0.2">
      <c r="A9" s="164">
        <v>7</v>
      </c>
      <c r="B9" s="445" t="s">
        <v>222</v>
      </c>
      <c r="C9" s="445"/>
      <c r="D9" s="445"/>
      <c r="E9" s="445"/>
      <c r="F9" s="445"/>
      <c r="G9" s="445"/>
      <c r="H9" s="445"/>
      <c r="I9" s="445"/>
    </row>
    <row r="10" spans="1:9" ht="16.5" customHeight="1" x14ac:dyDescent="0.2">
      <c r="A10" s="164">
        <v>8</v>
      </c>
      <c r="B10" s="445" t="s">
        <v>148</v>
      </c>
      <c r="C10" s="445"/>
      <c r="D10" s="445"/>
      <c r="E10" s="445"/>
      <c r="F10" s="445"/>
      <c r="G10" s="445"/>
      <c r="H10" s="445"/>
      <c r="I10" s="445"/>
    </row>
    <row r="11" spans="1:9" ht="16.5" customHeight="1" x14ac:dyDescent="0.2">
      <c r="A11" s="164">
        <v>9</v>
      </c>
      <c r="B11" s="445" t="s">
        <v>149</v>
      </c>
      <c r="C11" s="445"/>
      <c r="D11" s="445"/>
      <c r="E11" s="445"/>
      <c r="F11" s="445"/>
      <c r="G11" s="445"/>
      <c r="H11" s="445"/>
      <c r="I11" s="445"/>
    </row>
    <row r="12" spans="1:9" ht="16.5" customHeight="1" x14ac:dyDescent="0.2">
      <c r="A12" s="164">
        <v>10</v>
      </c>
      <c r="B12" s="445" t="s">
        <v>150</v>
      </c>
      <c r="C12" s="445"/>
      <c r="D12" s="445"/>
      <c r="E12" s="445"/>
      <c r="F12" s="445"/>
      <c r="G12" s="445"/>
      <c r="H12" s="445"/>
      <c r="I12" s="445"/>
    </row>
    <row r="13" spans="1:9" ht="16.5" customHeight="1" x14ac:dyDescent="0.2">
      <c r="A13" s="164">
        <v>11</v>
      </c>
      <c r="B13" s="445" t="s">
        <v>151</v>
      </c>
      <c r="C13" s="445" t="s">
        <v>58</v>
      </c>
      <c r="D13" s="445" t="s">
        <v>58</v>
      </c>
      <c r="E13" s="445" t="s">
        <v>58</v>
      </c>
      <c r="F13" s="445" t="s">
        <v>58</v>
      </c>
      <c r="G13" s="445" t="s">
        <v>58</v>
      </c>
      <c r="H13" s="445" t="s">
        <v>58</v>
      </c>
      <c r="I13" s="445" t="s">
        <v>58</v>
      </c>
    </row>
    <row r="14" spans="1:9" ht="16.5" customHeight="1" x14ac:dyDescent="0.2">
      <c r="A14" s="164">
        <v>12</v>
      </c>
      <c r="B14" s="445" t="s">
        <v>216</v>
      </c>
      <c r="C14" s="445"/>
      <c r="D14" s="445"/>
      <c r="E14" s="445"/>
      <c r="F14" s="445"/>
      <c r="G14" s="445"/>
      <c r="H14" s="445"/>
      <c r="I14" s="445"/>
    </row>
    <row r="15" spans="1:9" ht="16.5" customHeight="1" x14ac:dyDescent="0.2">
      <c r="A15" s="164">
        <v>13</v>
      </c>
      <c r="B15" s="445" t="s">
        <v>152</v>
      </c>
      <c r="C15" s="445"/>
      <c r="D15" s="445"/>
      <c r="E15" s="445"/>
      <c r="F15" s="445"/>
      <c r="G15" s="445"/>
      <c r="H15" s="445"/>
      <c r="I15" s="445"/>
    </row>
    <row r="16" spans="1:9" ht="16.5" customHeight="1" x14ac:dyDescent="0.2">
      <c r="A16" s="164">
        <v>14</v>
      </c>
      <c r="B16" s="445" t="s">
        <v>153</v>
      </c>
      <c r="C16" s="445"/>
      <c r="D16" s="445"/>
      <c r="E16" s="445"/>
      <c r="F16" s="445"/>
      <c r="G16" s="445"/>
      <c r="H16" s="445"/>
      <c r="I16" s="445"/>
    </row>
    <row r="17" spans="1:9" ht="16.5" customHeight="1" x14ac:dyDescent="0.2">
      <c r="A17" s="164">
        <v>15</v>
      </c>
      <c r="B17" s="445" t="s">
        <v>223</v>
      </c>
      <c r="C17" s="445"/>
      <c r="D17" s="445"/>
      <c r="E17" s="445"/>
      <c r="F17" s="445"/>
      <c r="G17" s="445"/>
      <c r="H17" s="445"/>
      <c r="I17" s="445"/>
    </row>
    <row r="18" spans="1:9" ht="16.5" customHeight="1" x14ac:dyDescent="0.2">
      <c r="A18" s="164">
        <v>16</v>
      </c>
      <c r="B18" s="445" t="s">
        <v>215</v>
      </c>
      <c r="C18" s="445"/>
      <c r="D18" s="445"/>
      <c r="E18" s="445"/>
      <c r="F18" s="445"/>
      <c r="G18" s="445"/>
      <c r="H18" s="445"/>
      <c r="I18" s="445"/>
    </row>
    <row r="19" spans="1:9" ht="16.5" customHeight="1" x14ac:dyDescent="0.2">
      <c r="A19" s="164">
        <v>17</v>
      </c>
      <c r="B19" s="445" t="s">
        <v>214</v>
      </c>
      <c r="C19" s="445"/>
      <c r="D19" s="445"/>
      <c r="E19" s="445"/>
      <c r="F19" s="445"/>
      <c r="G19" s="445"/>
      <c r="H19" s="445"/>
      <c r="I19" s="445"/>
    </row>
    <row r="20" spans="1:9" ht="16.5" customHeight="1" x14ac:dyDescent="0.2">
      <c r="A20" s="163"/>
      <c r="B20" s="444" t="s">
        <v>116</v>
      </c>
      <c r="C20" s="444"/>
      <c r="D20" s="444"/>
      <c r="E20" s="444"/>
      <c r="F20" s="444"/>
      <c r="G20" s="444"/>
      <c r="H20" s="444"/>
      <c r="I20" s="444"/>
    </row>
    <row r="21" spans="1:9" ht="16.5" customHeight="1" x14ac:dyDescent="0.2">
      <c r="A21" s="164">
        <v>1</v>
      </c>
      <c r="B21" s="445" t="s">
        <v>151</v>
      </c>
      <c r="C21" s="445"/>
      <c r="D21" s="445"/>
      <c r="E21" s="445"/>
      <c r="F21" s="445"/>
      <c r="G21" s="445"/>
      <c r="H21" s="445"/>
      <c r="I21" s="445"/>
    </row>
    <row r="22" spans="1:9" ht="16.5" customHeight="1" x14ac:dyDescent="0.2">
      <c r="A22" s="164">
        <v>2</v>
      </c>
      <c r="B22" s="445" t="s">
        <v>146</v>
      </c>
      <c r="C22" s="445"/>
      <c r="D22" s="445"/>
      <c r="E22" s="445"/>
      <c r="F22" s="445"/>
      <c r="G22" s="445"/>
      <c r="H22" s="445"/>
      <c r="I22" s="445"/>
    </row>
    <row r="23" spans="1:9" ht="16.5" customHeight="1" x14ac:dyDescent="0.2">
      <c r="A23" s="164">
        <v>3</v>
      </c>
      <c r="B23" s="445" t="s">
        <v>145</v>
      </c>
      <c r="C23" s="445"/>
      <c r="D23" s="445"/>
      <c r="E23" s="445"/>
      <c r="F23" s="445"/>
      <c r="G23" s="445"/>
      <c r="H23" s="445"/>
      <c r="I23" s="445"/>
    </row>
    <row r="24" spans="1:9" ht="16.5" customHeight="1" x14ac:dyDescent="0.2">
      <c r="A24" s="164">
        <v>4</v>
      </c>
      <c r="B24" s="445" t="s">
        <v>147</v>
      </c>
      <c r="C24" s="445"/>
      <c r="D24" s="445"/>
      <c r="E24" s="445"/>
      <c r="F24" s="445"/>
      <c r="G24" s="445"/>
      <c r="H24" s="445"/>
      <c r="I24" s="445"/>
    </row>
    <row r="25" spans="1:9" ht="16.5" customHeight="1" x14ac:dyDescent="0.2">
      <c r="A25" s="164">
        <v>5</v>
      </c>
      <c r="B25" s="445" t="s">
        <v>154</v>
      </c>
      <c r="C25" s="445"/>
      <c r="D25" s="445"/>
      <c r="E25" s="445"/>
      <c r="F25" s="445"/>
      <c r="G25" s="445"/>
      <c r="H25" s="445"/>
      <c r="I25" s="445"/>
    </row>
    <row r="26" spans="1:9" ht="16.5" customHeight="1" x14ac:dyDescent="0.2">
      <c r="A26" s="164">
        <v>6</v>
      </c>
      <c r="B26" s="445" t="s">
        <v>217</v>
      </c>
      <c r="C26" s="445"/>
      <c r="D26" s="445"/>
      <c r="E26" s="445"/>
      <c r="F26" s="445"/>
      <c r="G26" s="445"/>
      <c r="H26" s="445"/>
      <c r="I26" s="445"/>
    </row>
    <row r="27" spans="1:9" ht="16.5" customHeight="1" x14ac:dyDescent="0.2">
      <c r="A27" s="164">
        <v>7</v>
      </c>
      <c r="B27" s="445" t="s">
        <v>218</v>
      </c>
      <c r="C27" s="445"/>
      <c r="D27" s="445"/>
      <c r="E27" s="445"/>
      <c r="F27" s="445"/>
      <c r="G27" s="445"/>
      <c r="H27" s="445"/>
      <c r="I27" s="445"/>
    </row>
    <row r="28" spans="1:9" ht="16.5" customHeight="1" x14ac:dyDescent="0.2">
      <c r="A28" s="163"/>
      <c r="B28" s="444" t="s">
        <v>120</v>
      </c>
      <c r="C28" s="444"/>
      <c r="D28" s="444"/>
      <c r="E28" s="444"/>
      <c r="F28" s="444"/>
      <c r="G28" s="444"/>
      <c r="H28" s="444"/>
      <c r="I28" s="444"/>
    </row>
    <row r="29" spans="1:9" ht="16.5" customHeight="1" x14ac:dyDescent="0.2">
      <c r="A29" s="163">
        <v>1</v>
      </c>
      <c r="B29" s="445" t="s">
        <v>219</v>
      </c>
      <c r="C29" s="445"/>
      <c r="D29" s="445"/>
      <c r="E29" s="445"/>
      <c r="F29" s="445"/>
      <c r="G29" s="445"/>
      <c r="H29" s="445"/>
      <c r="I29" s="445"/>
    </row>
    <row r="30" spans="1:9" ht="15.75" customHeight="1" x14ac:dyDescent="0.2">
      <c r="A30" s="163">
        <v>2</v>
      </c>
      <c r="B30" s="445" t="s">
        <v>220</v>
      </c>
      <c r="C30" s="445"/>
      <c r="D30" s="445"/>
      <c r="E30" s="445"/>
      <c r="F30" s="445"/>
      <c r="G30" s="445"/>
      <c r="H30" s="445"/>
      <c r="I30" s="445"/>
    </row>
    <row r="31" spans="1:9" ht="16.5" customHeight="1" x14ac:dyDescent="0.2">
      <c r="A31" s="163"/>
      <c r="B31" s="444" t="s">
        <v>128</v>
      </c>
      <c r="C31" s="444"/>
      <c r="D31" s="444"/>
      <c r="E31" s="444"/>
      <c r="F31" s="444"/>
      <c r="G31" s="444"/>
      <c r="H31" s="444"/>
      <c r="I31" s="444"/>
    </row>
    <row r="32" spans="1:9" ht="16.5" customHeight="1" x14ac:dyDescent="0.2">
      <c r="A32" s="163">
        <v>1</v>
      </c>
      <c r="B32" s="445" t="s">
        <v>155</v>
      </c>
      <c r="C32" s="445"/>
      <c r="D32" s="445"/>
      <c r="E32" s="445"/>
      <c r="F32" s="445"/>
      <c r="G32" s="445"/>
      <c r="H32" s="445"/>
      <c r="I32" s="445"/>
    </row>
    <row r="33" spans="1:1024" s="321" customFormat="1" ht="16.5" customHeight="1" x14ac:dyDescent="0.2">
      <c r="A33" s="163">
        <v>2</v>
      </c>
      <c r="B33" s="445" t="s">
        <v>156</v>
      </c>
      <c r="C33" s="445"/>
      <c r="D33" s="445"/>
      <c r="E33" s="445"/>
      <c r="F33" s="445"/>
      <c r="G33" s="445"/>
      <c r="H33" s="445"/>
      <c r="I33" s="445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1"/>
      <c r="BO33" s="161"/>
      <c r="BP33" s="161"/>
      <c r="BQ33" s="161"/>
      <c r="BR33" s="161"/>
      <c r="BS33" s="161"/>
      <c r="BT33" s="161"/>
      <c r="BU33" s="161"/>
      <c r="BV33" s="161"/>
      <c r="BW33" s="161"/>
      <c r="BX33" s="161"/>
      <c r="BY33" s="161"/>
      <c r="BZ33" s="161"/>
      <c r="CA33" s="161"/>
      <c r="CB33" s="161"/>
      <c r="CC33" s="161"/>
      <c r="CD33" s="161"/>
      <c r="CE33" s="161"/>
      <c r="CF33" s="161"/>
      <c r="CG33" s="161"/>
      <c r="CH33" s="161"/>
      <c r="CI33" s="161"/>
      <c r="CJ33" s="161"/>
      <c r="CK33" s="161"/>
      <c r="CL33" s="161"/>
      <c r="CM33" s="161"/>
      <c r="CN33" s="161"/>
      <c r="CO33" s="161"/>
      <c r="CP33" s="161"/>
      <c r="CQ33" s="161"/>
      <c r="CR33" s="161"/>
      <c r="CS33" s="161"/>
      <c r="CT33" s="161"/>
      <c r="CU33" s="161"/>
      <c r="CV33" s="161"/>
      <c r="CW33" s="161"/>
      <c r="CX33" s="161"/>
      <c r="CY33" s="161"/>
      <c r="CZ33" s="161"/>
      <c r="DA33" s="161"/>
      <c r="DB33" s="161"/>
      <c r="DC33" s="161"/>
      <c r="DD33" s="161"/>
      <c r="DE33" s="161"/>
      <c r="DF33" s="161"/>
      <c r="DG33" s="161"/>
      <c r="DH33" s="161"/>
      <c r="DI33" s="161"/>
      <c r="DJ33" s="161"/>
      <c r="DK33" s="161"/>
      <c r="DL33" s="161"/>
      <c r="DM33" s="161"/>
      <c r="DN33" s="161"/>
      <c r="DO33" s="161"/>
      <c r="DP33" s="161"/>
      <c r="DQ33" s="161"/>
      <c r="DR33" s="161"/>
      <c r="DS33" s="161"/>
      <c r="DT33" s="161"/>
      <c r="DU33" s="161"/>
      <c r="DV33" s="161"/>
      <c r="DW33" s="161"/>
      <c r="DX33" s="161"/>
      <c r="DY33" s="161"/>
      <c r="DZ33" s="161"/>
      <c r="EA33" s="161"/>
      <c r="EB33" s="161"/>
      <c r="EC33" s="161"/>
      <c r="ED33" s="161"/>
      <c r="EE33" s="161"/>
      <c r="EF33" s="161"/>
      <c r="EG33" s="161"/>
      <c r="EH33" s="161"/>
      <c r="EI33" s="161"/>
      <c r="EJ33" s="161"/>
      <c r="EK33" s="161"/>
      <c r="EL33" s="161"/>
      <c r="EM33" s="161"/>
      <c r="EN33" s="161"/>
      <c r="EO33" s="161"/>
      <c r="EP33" s="161"/>
      <c r="EQ33" s="161"/>
      <c r="ER33" s="161"/>
      <c r="ES33" s="161"/>
      <c r="ET33" s="161"/>
      <c r="EU33" s="161"/>
      <c r="EV33" s="161"/>
      <c r="EW33" s="161"/>
      <c r="EX33" s="161"/>
      <c r="EY33" s="161"/>
      <c r="EZ33" s="161"/>
      <c r="FA33" s="161"/>
      <c r="FB33" s="161"/>
      <c r="FC33" s="161"/>
      <c r="FD33" s="161"/>
      <c r="FE33" s="161"/>
      <c r="FF33" s="161"/>
      <c r="FG33" s="161"/>
      <c r="FH33" s="161"/>
      <c r="FI33" s="161"/>
      <c r="FJ33" s="161"/>
      <c r="FK33" s="161"/>
      <c r="FL33" s="161"/>
      <c r="FM33" s="161"/>
      <c r="FN33" s="161"/>
      <c r="FO33" s="161"/>
      <c r="FP33" s="161"/>
      <c r="FQ33" s="161"/>
      <c r="FR33" s="161"/>
      <c r="FS33" s="161"/>
      <c r="FT33" s="161"/>
      <c r="FU33" s="161"/>
      <c r="FV33" s="161"/>
      <c r="FW33" s="161"/>
      <c r="FX33" s="161"/>
      <c r="FY33" s="161"/>
      <c r="FZ33" s="161"/>
      <c r="GA33" s="161"/>
      <c r="GB33" s="161"/>
      <c r="GC33" s="161"/>
      <c r="GD33" s="161"/>
      <c r="GE33" s="161"/>
      <c r="GF33" s="161"/>
      <c r="GG33" s="161"/>
      <c r="GH33" s="161"/>
      <c r="GI33" s="161"/>
      <c r="GJ33" s="161"/>
      <c r="GK33" s="161"/>
      <c r="GL33" s="161"/>
      <c r="GM33" s="161"/>
      <c r="GN33" s="161"/>
      <c r="GO33" s="161"/>
      <c r="GP33" s="161"/>
      <c r="GQ33" s="161"/>
      <c r="GR33" s="161"/>
      <c r="GS33" s="161"/>
      <c r="GT33" s="161"/>
      <c r="GU33" s="161"/>
      <c r="GV33" s="161"/>
      <c r="GW33" s="161"/>
      <c r="GX33" s="161"/>
      <c r="GY33" s="161"/>
      <c r="GZ33" s="161"/>
      <c r="HA33" s="161"/>
      <c r="HB33" s="161"/>
      <c r="HC33" s="161"/>
      <c r="HD33" s="161"/>
      <c r="HE33" s="161"/>
      <c r="HF33" s="161"/>
      <c r="HG33" s="161"/>
      <c r="HH33" s="161"/>
      <c r="HI33" s="161"/>
      <c r="HJ33" s="161"/>
      <c r="HK33" s="161"/>
      <c r="HL33" s="161"/>
      <c r="HM33" s="161"/>
      <c r="HN33" s="161"/>
      <c r="HO33" s="161"/>
      <c r="HP33" s="161"/>
      <c r="HQ33" s="161"/>
      <c r="HR33" s="161"/>
      <c r="HS33" s="161"/>
      <c r="HT33" s="161"/>
      <c r="HU33" s="161"/>
      <c r="HV33" s="161"/>
      <c r="HW33" s="161"/>
      <c r="HX33" s="161"/>
      <c r="HY33" s="161"/>
      <c r="HZ33" s="161"/>
      <c r="IA33" s="161"/>
      <c r="IB33" s="161"/>
      <c r="IC33" s="161"/>
      <c r="ID33" s="161"/>
      <c r="IE33" s="161"/>
      <c r="IF33" s="161"/>
      <c r="IG33" s="161"/>
      <c r="IH33" s="161"/>
      <c r="II33" s="161"/>
      <c r="IJ33" s="161"/>
      <c r="IK33" s="161"/>
      <c r="IL33" s="161"/>
      <c r="IM33" s="161"/>
      <c r="IN33" s="161"/>
      <c r="IO33" s="161"/>
      <c r="IP33" s="161"/>
      <c r="IQ33" s="161"/>
      <c r="IR33" s="161"/>
      <c r="IS33" s="161"/>
      <c r="IT33" s="161"/>
      <c r="IU33" s="161"/>
      <c r="IV33" s="161"/>
      <c r="IW33" s="161"/>
      <c r="IX33" s="161"/>
      <c r="IY33" s="161"/>
      <c r="IZ33" s="161"/>
      <c r="JA33" s="161"/>
      <c r="JB33" s="161"/>
      <c r="JC33" s="161"/>
      <c r="JD33" s="161"/>
      <c r="JE33" s="161"/>
      <c r="JF33" s="161"/>
      <c r="JG33" s="161"/>
      <c r="JH33" s="161"/>
      <c r="JI33" s="161"/>
      <c r="JJ33" s="161"/>
      <c r="JK33" s="161"/>
      <c r="JL33" s="161"/>
      <c r="JM33" s="161"/>
      <c r="JN33" s="161"/>
      <c r="JO33" s="161"/>
      <c r="JP33" s="161"/>
      <c r="JQ33" s="161"/>
      <c r="JR33" s="161"/>
      <c r="JS33" s="161"/>
      <c r="JT33" s="161"/>
      <c r="JU33" s="161"/>
      <c r="JV33" s="161"/>
      <c r="JW33" s="161"/>
      <c r="JX33" s="161"/>
      <c r="JY33" s="161"/>
      <c r="JZ33" s="161"/>
      <c r="KA33" s="161"/>
      <c r="KB33" s="161"/>
      <c r="KC33" s="161"/>
      <c r="KD33" s="161"/>
      <c r="KE33" s="161"/>
      <c r="KF33" s="161"/>
      <c r="KG33" s="161"/>
      <c r="KH33" s="161"/>
      <c r="KI33" s="161"/>
      <c r="KJ33" s="161"/>
      <c r="KK33" s="161"/>
      <c r="KL33" s="161"/>
      <c r="KM33" s="161"/>
      <c r="KN33" s="161"/>
      <c r="KO33" s="161"/>
      <c r="KP33" s="161"/>
      <c r="KQ33" s="161"/>
      <c r="KR33" s="161"/>
      <c r="KS33" s="161"/>
      <c r="KT33" s="161"/>
      <c r="KU33" s="161"/>
      <c r="KV33" s="161"/>
      <c r="KW33" s="161"/>
      <c r="KX33" s="161"/>
      <c r="KY33" s="161"/>
      <c r="KZ33" s="161"/>
      <c r="LA33" s="161"/>
      <c r="LB33" s="161"/>
      <c r="LC33" s="161"/>
      <c r="LD33" s="161"/>
      <c r="LE33" s="161"/>
      <c r="LF33" s="161"/>
      <c r="LG33" s="161"/>
      <c r="LH33" s="161"/>
      <c r="LI33" s="161"/>
      <c r="LJ33" s="161"/>
      <c r="LK33" s="161"/>
      <c r="LL33" s="161"/>
      <c r="LM33" s="161"/>
      <c r="LN33" s="161"/>
      <c r="LO33" s="161"/>
      <c r="LP33" s="161"/>
      <c r="LQ33" s="161"/>
      <c r="LR33" s="161"/>
      <c r="LS33" s="161"/>
      <c r="LT33" s="161"/>
      <c r="LU33" s="161"/>
      <c r="LV33" s="161"/>
      <c r="LW33" s="161"/>
      <c r="LX33" s="161"/>
      <c r="LY33" s="161"/>
      <c r="LZ33" s="161"/>
      <c r="MA33" s="161"/>
      <c r="MB33" s="161"/>
      <c r="MC33" s="161"/>
      <c r="MD33" s="161"/>
      <c r="ME33" s="161"/>
      <c r="MF33" s="161"/>
      <c r="MG33" s="161"/>
      <c r="MH33" s="161"/>
      <c r="MI33" s="161"/>
      <c r="MJ33" s="161"/>
      <c r="MK33" s="161"/>
      <c r="ML33" s="161"/>
      <c r="MM33" s="161"/>
      <c r="MN33" s="161"/>
      <c r="MO33" s="161"/>
      <c r="MP33" s="161"/>
      <c r="MQ33" s="161"/>
      <c r="MR33" s="161"/>
      <c r="MS33" s="161"/>
      <c r="MT33" s="161"/>
      <c r="MU33" s="161"/>
      <c r="MV33" s="161"/>
      <c r="MW33" s="161"/>
      <c r="MX33" s="161"/>
      <c r="MY33" s="161"/>
      <c r="MZ33" s="161"/>
      <c r="NA33" s="161"/>
      <c r="NB33" s="161"/>
      <c r="NC33" s="161"/>
      <c r="ND33" s="161"/>
      <c r="NE33" s="161"/>
      <c r="NF33" s="161"/>
      <c r="NG33" s="161"/>
      <c r="NH33" s="161"/>
      <c r="NI33" s="161"/>
      <c r="NJ33" s="161"/>
      <c r="NK33" s="161"/>
      <c r="NL33" s="161"/>
      <c r="NM33" s="161"/>
      <c r="NN33" s="161"/>
      <c r="NO33" s="161"/>
      <c r="NP33" s="161"/>
      <c r="NQ33" s="161"/>
      <c r="NR33" s="161"/>
      <c r="NS33" s="161"/>
      <c r="NT33" s="161"/>
      <c r="NU33" s="161"/>
      <c r="NV33" s="161"/>
      <c r="NW33" s="161"/>
      <c r="NX33" s="161"/>
      <c r="NY33" s="161"/>
      <c r="NZ33" s="161"/>
      <c r="OA33" s="161"/>
      <c r="OB33" s="161"/>
      <c r="OC33" s="161"/>
      <c r="OD33" s="161"/>
      <c r="OE33" s="161"/>
      <c r="OF33" s="161"/>
      <c r="OG33" s="161"/>
      <c r="OH33" s="161"/>
      <c r="OI33" s="161"/>
      <c r="OJ33" s="161"/>
      <c r="OK33" s="161"/>
      <c r="OL33" s="161"/>
      <c r="OM33" s="161"/>
      <c r="ON33" s="161"/>
      <c r="OO33" s="161"/>
      <c r="OP33" s="161"/>
      <c r="OQ33" s="161"/>
      <c r="OR33" s="161"/>
      <c r="OS33" s="161"/>
      <c r="OT33" s="161"/>
      <c r="OU33" s="161"/>
      <c r="OV33" s="161"/>
      <c r="OW33" s="161"/>
      <c r="OX33" s="161"/>
      <c r="OY33" s="161"/>
      <c r="OZ33" s="161"/>
      <c r="PA33" s="161"/>
      <c r="PB33" s="161"/>
      <c r="PC33" s="161"/>
      <c r="PD33" s="161"/>
      <c r="PE33" s="161"/>
      <c r="PF33" s="161"/>
      <c r="PG33" s="161"/>
      <c r="PH33" s="161"/>
      <c r="PI33" s="161"/>
      <c r="PJ33" s="161"/>
      <c r="PK33" s="161"/>
      <c r="PL33" s="161"/>
      <c r="PM33" s="161"/>
      <c r="PN33" s="161"/>
      <c r="PO33" s="161"/>
      <c r="PP33" s="161"/>
      <c r="PQ33" s="161"/>
      <c r="PR33" s="161"/>
      <c r="PS33" s="161"/>
      <c r="PT33" s="161"/>
      <c r="PU33" s="161"/>
      <c r="PV33" s="161"/>
      <c r="PW33" s="161"/>
      <c r="PX33" s="161"/>
      <c r="PY33" s="161"/>
      <c r="PZ33" s="161"/>
      <c r="QA33" s="161"/>
      <c r="QB33" s="161"/>
      <c r="QC33" s="161"/>
      <c r="QD33" s="161"/>
      <c r="QE33" s="161"/>
      <c r="QF33" s="161"/>
      <c r="QG33" s="161"/>
      <c r="QH33" s="161"/>
      <c r="QI33" s="161"/>
      <c r="QJ33" s="161"/>
      <c r="QK33" s="161"/>
      <c r="QL33" s="161"/>
      <c r="QM33" s="161"/>
      <c r="QN33" s="161"/>
      <c r="QO33" s="161"/>
      <c r="QP33" s="161"/>
      <c r="QQ33" s="161"/>
      <c r="QR33" s="161"/>
      <c r="QS33" s="161"/>
      <c r="QT33" s="161"/>
      <c r="QU33" s="161"/>
      <c r="QV33" s="161"/>
      <c r="QW33" s="161"/>
      <c r="QX33" s="161"/>
      <c r="QY33" s="161"/>
      <c r="QZ33" s="161"/>
      <c r="RA33" s="161"/>
      <c r="RB33" s="161"/>
      <c r="RC33" s="161"/>
      <c r="RD33" s="161"/>
      <c r="RE33" s="161"/>
      <c r="RF33" s="161"/>
      <c r="RG33" s="161"/>
      <c r="RH33" s="161"/>
      <c r="RI33" s="161"/>
      <c r="RJ33" s="161"/>
      <c r="RK33" s="161"/>
      <c r="RL33" s="161"/>
      <c r="RM33" s="161"/>
      <c r="RN33" s="161"/>
      <c r="RO33" s="161"/>
      <c r="RP33" s="161"/>
      <c r="RQ33" s="161"/>
      <c r="RR33" s="161"/>
      <c r="RS33" s="161"/>
      <c r="RT33" s="161"/>
      <c r="RU33" s="161"/>
      <c r="RV33" s="161"/>
      <c r="RW33" s="161"/>
      <c r="RX33" s="161"/>
      <c r="RY33" s="161"/>
      <c r="RZ33" s="161"/>
      <c r="SA33" s="161"/>
      <c r="SB33" s="161"/>
      <c r="SC33" s="161"/>
      <c r="SD33" s="161"/>
      <c r="SE33" s="161"/>
      <c r="SF33" s="161"/>
      <c r="SG33" s="161"/>
      <c r="SH33" s="161"/>
      <c r="SI33" s="161"/>
      <c r="SJ33" s="161"/>
      <c r="SK33" s="161"/>
      <c r="SL33" s="161"/>
      <c r="SM33" s="161"/>
      <c r="SN33" s="161"/>
      <c r="SO33" s="161"/>
      <c r="SP33" s="161"/>
      <c r="SQ33" s="161"/>
      <c r="SR33" s="161"/>
      <c r="SS33" s="161"/>
      <c r="ST33" s="161"/>
      <c r="SU33" s="161"/>
      <c r="SV33" s="161"/>
      <c r="SW33" s="161"/>
      <c r="SX33" s="161"/>
      <c r="SY33" s="161"/>
      <c r="SZ33" s="161"/>
      <c r="TA33" s="161"/>
      <c r="TB33" s="161"/>
      <c r="TC33" s="161"/>
      <c r="TD33" s="161"/>
      <c r="TE33" s="161"/>
      <c r="TF33" s="161"/>
      <c r="TG33" s="161"/>
      <c r="TH33" s="161"/>
      <c r="TI33" s="161"/>
      <c r="TJ33" s="161"/>
      <c r="TK33" s="161"/>
      <c r="TL33" s="161"/>
      <c r="TM33" s="161"/>
      <c r="TN33" s="161"/>
      <c r="TO33" s="161"/>
      <c r="TP33" s="161"/>
      <c r="TQ33" s="161"/>
      <c r="TR33" s="161"/>
      <c r="TS33" s="161"/>
      <c r="TT33" s="161"/>
      <c r="TU33" s="161"/>
      <c r="TV33" s="161"/>
      <c r="TW33" s="161"/>
      <c r="TX33" s="161"/>
      <c r="TY33" s="161"/>
      <c r="TZ33" s="161"/>
      <c r="UA33" s="161"/>
      <c r="UB33" s="161"/>
      <c r="UC33" s="161"/>
      <c r="UD33" s="161"/>
      <c r="UE33" s="161"/>
      <c r="UF33" s="161"/>
      <c r="UG33" s="161"/>
      <c r="UH33" s="161"/>
      <c r="UI33" s="161"/>
      <c r="UJ33" s="161"/>
      <c r="UK33" s="161"/>
      <c r="UL33" s="161"/>
      <c r="UM33" s="161"/>
      <c r="UN33" s="161"/>
      <c r="UO33" s="161"/>
      <c r="UP33" s="161"/>
      <c r="UQ33" s="161"/>
      <c r="UR33" s="161"/>
      <c r="US33" s="161"/>
      <c r="UT33" s="161"/>
      <c r="UU33" s="161"/>
      <c r="UV33" s="161"/>
      <c r="UW33" s="161"/>
      <c r="UX33" s="161"/>
      <c r="UY33" s="161"/>
      <c r="UZ33" s="161"/>
      <c r="VA33" s="161"/>
      <c r="VB33" s="161"/>
      <c r="VC33" s="161"/>
      <c r="VD33" s="161"/>
      <c r="VE33" s="161"/>
      <c r="VF33" s="161"/>
      <c r="VG33" s="161"/>
      <c r="VH33" s="161"/>
      <c r="VI33" s="161"/>
      <c r="VJ33" s="161"/>
      <c r="VK33" s="161"/>
      <c r="VL33" s="161"/>
      <c r="VM33" s="161"/>
      <c r="VN33" s="161"/>
      <c r="VO33" s="161"/>
      <c r="VP33" s="161"/>
      <c r="VQ33" s="161"/>
      <c r="VR33" s="161"/>
      <c r="VS33" s="161"/>
      <c r="VT33" s="161"/>
      <c r="VU33" s="161"/>
      <c r="VV33" s="161"/>
      <c r="VW33" s="161"/>
      <c r="VX33" s="161"/>
      <c r="VY33" s="161"/>
      <c r="VZ33" s="161"/>
      <c r="WA33" s="161"/>
      <c r="WB33" s="161"/>
      <c r="WC33" s="161"/>
      <c r="WD33" s="161"/>
      <c r="WE33" s="161"/>
      <c r="WF33" s="161"/>
      <c r="WG33" s="161"/>
      <c r="WH33" s="161"/>
      <c r="WI33" s="161"/>
      <c r="WJ33" s="161"/>
      <c r="WK33" s="161"/>
      <c r="WL33" s="161"/>
      <c r="WM33" s="161"/>
      <c r="WN33" s="161"/>
      <c r="WO33" s="161"/>
      <c r="WP33" s="161"/>
      <c r="WQ33" s="161"/>
      <c r="WR33" s="161"/>
      <c r="WS33" s="161"/>
      <c r="WT33" s="161"/>
      <c r="WU33" s="161"/>
      <c r="WV33" s="161"/>
      <c r="WW33" s="161"/>
      <c r="WX33" s="161"/>
      <c r="WY33" s="161"/>
      <c r="WZ33" s="161"/>
      <c r="XA33" s="161"/>
      <c r="XB33" s="161"/>
      <c r="XC33" s="161"/>
      <c r="XD33" s="161"/>
      <c r="XE33" s="161"/>
      <c r="XF33" s="161"/>
      <c r="XG33" s="161"/>
      <c r="XH33" s="161"/>
      <c r="XI33" s="161"/>
      <c r="XJ33" s="161"/>
      <c r="XK33" s="161"/>
      <c r="XL33" s="161"/>
      <c r="XM33" s="161"/>
      <c r="XN33" s="161"/>
      <c r="XO33" s="161"/>
      <c r="XP33" s="161"/>
      <c r="XQ33" s="161"/>
      <c r="XR33" s="161"/>
      <c r="XS33" s="161"/>
      <c r="XT33" s="161"/>
      <c r="XU33" s="161"/>
      <c r="XV33" s="161"/>
      <c r="XW33" s="161"/>
      <c r="XX33" s="161"/>
      <c r="XY33" s="161"/>
      <c r="XZ33" s="161"/>
      <c r="YA33" s="161"/>
      <c r="YB33" s="161"/>
      <c r="YC33" s="161"/>
      <c r="YD33" s="161"/>
      <c r="YE33" s="161"/>
      <c r="YF33" s="161"/>
      <c r="YG33" s="161"/>
      <c r="YH33" s="161"/>
      <c r="YI33" s="161"/>
      <c r="YJ33" s="161"/>
      <c r="YK33" s="161"/>
      <c r="YL33" s="161"/>
      <c r="YM33" s="161"/>
      <c r="YN33" s="161"/>
      <c r="YO33" s="161"/>
      <c r="YP33" s="161"/>
      <c r="YQ33" s="161"/>
      <c r="YR33" s="161"/>
      <c r="YS33" s="161"/>
      <c r="YT33" s="161"/>
      <c r="YU33" s="161"/>
      <c r="YV33" s="161"/>
      <c r="YW33" s="161"/>
      <c r="YX33" s="161"/>
      <c r="YY33" s="161"/>
      <c r="YZ33" s="161"/>
      <c r="ZA33" s="161"/>
      <c r="ZB33" s="161"/>
      <c r="ZC33" s="161"/>
      <c r="ZD33" s="161"/>
      <c r="ZE33" s="161"/>
      <c r="ZF33" s="161"/>
      <c r="ZG33" s="161"/>
      <c r="ZH33" s="161"/>
      <c r="ZI33" s="161"/>
      <c r="ZJ33" s="161"/>
      <c r="ZK33" s="161"/>
      <c r="ZL33" s="161"/>
      <c r="ZM33" s="161"/>
      <c r="ZN33" s="161"/>
      <c r="ZO33" s="161"/>
      <c r="ZP33" s="161"/>
      <c r="ZQ33" s="161"/>
      <c r="ZR33" s="161"/>
      <c r="ZS33" s="161"/>
      <c r="ZT33" s="161"/>
      <c r="ZU33" s="161"/>
      <c r="ZV33" s="161"/>
      <c r="ZW33" s="161"/>
      <c r="ZX33" s="161"/>
      <c r="ZY33" s="161"/>
      <c r="ZZ33" s="161"/>
      <c r="AAA33" s="161"/>
      <c r="AAB33" s="161"/>
      <c r="AAC33" s="161"/>
      <c r="AAD33" s="161"/>
      <c r="AAE33" s="161"/>
      <c r="AAF33" s="161"/>
      <c r="AAG33" s="161"/>
      <c r="AAH33" s="161"/>
      <c r="AAI33" s="161"/>
      <c r="AAJ33" s="161"/>
      <c r="AAK33" s="161"/>
      <c r="AAL33" s="161"/>
      <c r="AAM33" s="161"/>
      <c r="AAN33" s="161"/>
      <c r="AAO33" s="161"/>
      <c r="AAP33" s="161"/>
      <c r="AAQ33" s="161"/>
      <c r="AAR33" s="161"/>
      <c r="AAS33" s="161"/>
      <c r="AAT33" s="161"/>
      <c r="AAU33" s="161"/>
      <c r="AAV33" s="161"/>
      <c r="AAW33" s="161"/>
      <c r="AAX33" s="161"/>
      <c r="AAY33" s="161"/>
      <c r="AAZ33" s="161"/>
      <c r="ABA33" s="161"/>
      <c r="ABB33" s="161"/>
      <c r="ABC33" s="161"/>
      <c r="ABD33" s="161"/>
      <c r="ABE33" s="161"/>
      <c r="ABF33" s="161"/>
      <c r="ABG33" s="161"/>
      <c r="ABH33" s="161"/>
      <c r="ABI33" s="161"/>
      <c r="ABJ33" s="161"/>
      <c r="ABK33" s="161"/>
      <c r="ABL33" s="161"/>
      <c r="ABM33" s="161"/>
      <c r="ABN33" s="161"/>
      <c r="ABO33" s="161"/>
      <c r="ABP33" s="161"/>
      <c r="ABQ33" s="161"/>
      <c r="ABR33" s="161"/>
      <c r="ABS33" s="161"/>
      <c r="ABT33" s="161"/>
      <c r="ABU33" s="161"/>
      <c r="ABV33" s="161"/>
      <c r="ABW33" s="161"/>
      <c r="ABX33" s="161"/>
      <c r="ABY33" s="161"/>
      <c r="ABZ33" s="161"/>
      <c r="ACA33" s="161"/>
      <c r="ACB33" s="161"/>
      <c r="ACC33" s="161"/>
      <c r="ACD33" s="161"/>
      <c r="ACE33" s="161"/>
      <c r="ACF33" s="161"/>
      <c r="ACG33" s="161"/>
      <c r="ACH33" s="161"/>
      <c r="ACI33" s="161"/>
      <c r="ACJ33" s="161"/>
      <c r="ACK33" s="161"/>
      <c r="ACL33" s="161"/>
      <c r="ACM33" s="161"/>
      <c r="ACN33" s="161"/>
      <c r="ACO33" s="161"/>
      <c r="ACP33" s="161"/>
      <c r="ACQ33" s="161"/>
      <c r="ACR33" s="161"/>
      <c r="ACS33" s="161"/>
      <c r="ACT33" s="161"/>
      <c r="ACU33" s="161"/>
      <c r="ACV33" s="161"/>
      <c r="ACW33" s="161"/>
      <c r="ACX33" s="161"/>
      <c r="ACY33" s="161"/>
      <c r="ACZ33" s="161"/>
      <c r="ADA33" s="161"/>
      <c r="ADB33" s="161"/>
      <c r="ADC33" s="161"/>
      <c r="ADD33" s="161"/>
      <c r="ADE33" s="161"/>
      <c r="ADF33" s="161"/>
      <c r="ADG33" s="161"/>
      <c r="ADH33" s="161"/>
      <c r="ADI33" s="161"/>
      <c r="ADJ33" s="161"/>
      <c r="ADK33" s="161"/>
      <c r="ADL33" s="161"/>
      <c r="ADM33" s="161"/>
      <c r="ADN33" s="161"/>
      <c r="ADO33" s="161"/>
      <c r="ADP33" s="161"/>
      <c r="ADQ33" s="161"/>
      <c r="ADR33" s="161"/>
      <c r="ADS33" s="161"/>
      <c r="ADT33" s="161"/>
      <c r="ADU33" s="161"/>
      <c r="ADV33" s="161"/>
      <c r="ADW33" s="161"/>
      <c r="ADX33" s="161"/>
      <c r="ADY33" s="161"/>
      <c r="ADZ33" s="161"/>
      <c r="AEA33" s="161"/>
      <c r="AEB33" s="161"/>
      <c r="AEC33" s="161"/>
      <c r="AED33" s="161"/>
      <c r="AEE33" s="161"/>
      <c r="AEF33" s="161"/>
      <c r="AEG33" s="161"/>
      <c r="AEH33" s="161"/>
      <c r="AEI33" s="161"/>
      <c r="AEJ33" s="161"/>
      <c r="AEK33" s="161"/>
      <c r="AEL33" s="161"/>
      <c r="AEM33" s="161"/>
      <c r="AEN33" s="161"/>
      <c r="AEO33" s="161"/>
      <c r="AEP33" s="161"/>
      <c r="AEQ33" s="161"/>
      <c r="AER33" s="161"/>
      <c r="AES33" s="161"/>
      <c r="AET33" s="161"/>
      <c r="AEU33" s="161"/>
      <c r="AEV33" s="161"/>
      <c r="AEW33" s="161"/>
      <c r="AEX33" s="161"/>
      <c r="AEY33" s="161"/>
      <c r="AEZ33" s="161"/>
      <c r="AFA33" s="161"/>
      <c r="AFB33" s="161"/>
      <c r="AFC33" s="161"/>
      <c r="AFD33" s="161"/>
      <c r="AFE33" s="161"/>
      <c r="AFF33" s="161"/>
      <c r="AFG33" s="161"/>
      <c r="AFH33" s="161"/>
      <c r="AFI33" s="161"/>
      <c r="AFJ33" s="161"/>
      <c r="AFK33" s="161"/>
      <c r="AFL33" s="161"/>
      <c r="AFM33" s="161"/>
      <c r="AFN33" s="161"/>
      <c r="AFO33" s="161"/>
      <c r="AFP33" s="161"/>
      <c r="AFQ33" s="161"/>
      <c r="AFR33" s="161"/>
      <c r="AFS33" s="161"/>
      <c r="AFT33" s="161"/>
      <c r="AFU33" s="161"/>
      <c r="AFV33" s="161"/>
      <c r="AFW33" s="161"/>
      <c r="AFX33" s="161"/>
      <c r="AFY33" s="161"/>
      <c r="AFZ33" s="161"/>
      <c r="AGA33" s="161"/>
      <c r="AGB33" s="161"/>
      <c r="AGC33" s="161"/>
      <c r="AGD33" s="161"/>
      <c r="AGE33" s="161"/>
      <c r="AGF33" s="161"/>
      <c r="AGG33" s="161"/>
      <c r="AGH33" s="161"/>
      <c r="AGI33" s="161"/>
      <c r="AGJ33" s="161"/>
      <c r="AGK33" s="161"/>
      <c r="AGL33" s="161"/>
      <c r="AGM33" s="161"/>
      <c r="AGN33" s="161"/>
      <c r="AGO33" s="161"/>
      <c r="AGP33" s="161"/>
      <c r="AGQ33" s="161"/>
      <c r="AGR33" s="161"/>
      <c r="AGS33" s="161"/>
      <c r="AGT33" s="161"/>
      <c r="AGU33" s="161"/>
      <c r="AGV33" s="161"/>
      <c r="AGW33" s="161"/>
      <c r="AGX33" s="161"/>
      <c r="AGY33" s="161"/>
      <c r="AGZ33" s="161"/>
      <c r="AHA33" s="161"/>
      <c r="AHB33" s="161"/>
      <c r="AHC33" s="161"/>
      <c r="AHD33" s="161"/>
      <c r="AHE33" s="161"/>
      <c r="AHF33" s="161"/>
      <c r="AHG33" s="161"/>
      <c r="AHH33" s="161"/>
      <c r="AHI33" s="161"/>
      <c r="AHJ33" s="161"/>
      <c r="AHK33" s="161"/>
      <c r="AHL33" s="161"/>
      <c r="AHM33" s="161"/>
      <c r="AHN33" s="161"/>
      <c r="AHO33" s="161"/>
      <c r="AHP33" s="161"/>
      <c r="AHQ33" s="161"/>
      <c r="AHR33" s="161"/>
      <c r="AHS33" s="161"/>
      <c r="AHT33" s="161"/>
      <c r="AHU33" s="161"/>
      <c r="AHV33" s="161"/>
      <c r="AHW33" s="161"/>
      <c r="AHX33" s="161"/>
      <c r="AHY33" s="161"/>
      <c r="AHZ33" s="161"/>
      <c r="AIA33" s="161"/>
      <c r="AIB33" s="161"/>
      <c r="AIC33" s="161"/>
      <c r="AID33" s="161"/>
      <c r="AIE33" s="161"/>
      <c r="AIF33" s="161"/>
      <c r="AIG33" s="161"/>
      <c r="AIH33" s="161"/>
      <c r="AII33" s="161"/>
      <c r="AIJ33" s="161"/>
      <c r="AIK33" s="161"/>
      <c r="AIL33" s="161"/>
      <c r="AIM33" s="161"/>
      <c r="AIN33" s="161"/>
      <c r="AIO33" s="161"/>
      <c r="AIP33" s="161"/>
      <c r="AIQ33" s="161"/>
      <c r="AIR33" s="161"/>
      <c r="AIS33" s="161"/>
      <c r="AIT33" s="161"/>
      <c r="AIU33" s="161"/>
      <c r="AIV33" s="161"/>
      <c r="AIW33" s="161"/>
      <c r="AIX33" s="161"/>
      <c r="AIY33" s="161"/>
      <c r="AIZ33" s="161"/>
      <c r="AJA33" s="161"/>
      <c r="AJB33" s="161"/>
      <c r="AJC33" s="161"/>
      <c r="AJD33" s="161"/>
      <c r="AJE33" s="161"/>
      <c r="AJF33" s="161"/>
      <c r="AJG33" s="161"/>
      <c r="AJH33" s="161"/>
      <c r="AJI33" s="161"/>
      <c r="AJJ33" s="161"/>
      <c r="AJK33" s="161"/>
      <c r="AJL33" s="161"/>
      <c r="AJM33" s="161"/>
      <c r="AJN33" s="161"/>
      <c r="AJO33" s="161"/>
      <c r="AJP33" s="161"/>
      <c r="AJQ33" s="161"/>
      <c r="AJR33" s="161"/>
      <c r="AJS33" s="161"/>
      <c r="AJT33" s="161"/>
      <c r="AJU33" s="161"/>
      <c r="AJV33" s="161"/>
      <c r="AJW33" s="161"/>
      <c r="AJX33" s="161"/>
      <c r="AJY33" s="161"/>
      <c r="AJZ33" s="161"/>
      <c r="AKA33" s="161"/>
      <c r="AKB33" s="161"/>
      <c r="AKC33" s="161"/>
      <c r="AKD33" s="161"/>
      <c r="AKE33" s="161"/>
      <c r="AKF33" s="161"/>
      <c r="AKG33" s="161"/>
      <c r="AKH33" s="161"/>
      <c r="AKI33" s="161"/>
      <c r="AKJ33" s="161"/>
      <c r="AKK33" s="161"/>
      <c r="AKL33" s="161"/>
      <c r="AKM33" s="161"/>
      <c r="AKN33" s="161"/>
      <c r="AKO33" s="161"/>
      <c r="AKP33" s="161"/>
      <c r="AKQ33" s="161"/>
      <c r="AKR33" s="161"/>
      <c r="AKS33" s="161"/>
      <c r="AKT33" s="161"/>
      <c r="AKU33" s="161"/>
      <c r="AKV33" s="161"/>
      <c r="AKW33" s="161"/>
      <c r="AKX33" s="161"/>
      <c r="AKY33" s="161"/>
      <c r="AKZ33" s="161"/>
      <c r="ALA33" s="161"/>
      <c r="ALB33" s="161"/>
      <c r="ALC33" s="161"/>
      <c r="ALD33" s="161"/>
      <c r="ALE33" s="161"/>
      <c r="ALF33" s="161"/>
      <c r="ALG33" s="161"/>
      <c r="ALH33" s="161"/>
      <c r="ALI33" s="161"/>
      <c r="ALJ33" s="161"/>
      <c r="ALK33" s="161"/>
      <c r="ALL33" s="161"/>
      <c r="ALM33" s="161"/>
      <c r="ALN33" s="161"/>
      <c r="ALO33" s="161"/>
      <c r="ALP33" s="161"/>
      <c r="ALQ33" s="161"/>
      <c r="ALR33" s="161"/>
      <c r="ALS33" s="161"/>
      <c r="ALT33" s="161"/>
      <c r="ALU33" s="161"/>
      <c r="ALV33" s="161"/>
      <c r="ALW33" s="161"/>
      <c r="ALX33" s="161"/>
      <c r="ALY33" s="161"/>
      <c r="ALZ33" s="161"/>
      <c r="AMA33" s="161"/>
      <c r="AMB33" s="161"/>
      <c r="AMC33" s="161"/>
      <c r="AMD33" s="161"/>
      <c r="AME33" s="161"/>
      <c r="AMF33" s="161"/>
      <c r="AMG33" s="161"/>
      <c r="AMH33" s="161"/>
      <c r="AMI33" s="161"/>
      <c r="AMJ33" s="161"/>
    </row>
    <row r="34" spans="1:1024" ht="16.5" customHeight="1" x14ac:dyDescent="0.2">
      <c r="A34" s="163">
        <v>3</v>
      </c>
      <c r="B34" s="445" t="s">
        <v>221</v>
      </c>
      <c r="C34" s="445"/>
      <c r="D34" s="445"/>
      <c r="E34" s="445"/>
      <c r="F34" s="445"/>
      <c r="G34" s="445"/>
      <c r="H34" s="445"/>
      <c r="I34" s="445"/>
    </row>
    <row r="35" spans="1:1024" ht="12.75" customHeight="1" x14ac:dyDescent="0.2">
      <c r="A35" s="163"/>
      <c r="B35" s="444" t="s">
        <v>132</v>
      </c>
      <c r="C35" s="444"/>
      <c r="D35" s="444"/>
      <c r="E35" s="444"/>
      <c r="F35" s="444"/>
      <c r="G35" s="444"/>
      <c r="H35" s="444"/>
      <c r="I35" s="444"/>
    </row>
    <row r="36" spans="1:1024" ht="12.75" customHeight="1" x14ac:dyDescent="0.2">
      <c r="A36" s="163">
        <v>1</v>
      </c>
      <c r="B36" s="445" t="s">
        <v>157</v>
      </c>
      <c r="C36" s="445"/>
      <c r="D36" s="445"/>
      <c r="E36" s="445"/>
      <c r="F36" s="445"/>
      <c r="G36" s="445"/>
      <c r="H36" s="445"/>
      <c r="I36" s="445"/>
    </row>
    <row r="37" spans="1:1024" ht="12.75" customHeight="1" x14ac:dyDescent="0.2">
      <c r="A37" s="163">
        <v>2</v>
      </c>
      <c r="B37" s="445" t="s">
        <v>158</v>
      </c>
      <c r="C37" s="445"/>
      <c r="D37" s="445"/>
      <c r="E37" s="445"/>
      <c r="F37" s="445"/>
      <c r="G37" s="445"/>
      <c r="H37" s="445"/>
      <c r="I37" s="445"/>
    </row>
    <row r="38" spans="1:1024" ht="12.75" customHeight="1" x14ac:dyDescent="0.2">
      <c r="A38" s="165"/>
      <c r="B38" s="166"/>
      <c r="C38" s="166"/>
      <c r="D38" s="166"/>
      <c r="E38" s="166"/>
      <c r="F38" s="166"/>
      <c r="G38" s="166"/>
      <c r="H38" s="166"/>
      <c r="I38" s="166"/>
    </row>
    <row r="39" spans="1:1024" s="161" customFormat="1" ht="12.75" customHeight="1" x14ac:dyDescent="0.2"/>
  </sheetData>
  <mergeCells count="37">
    <mergeCell ref="B15:I15"/>
    <mergeCell ref="B10:I10"/>
    <mergeCell ref="B11:I11"/>
    <mergeCell ref="B12:I12"/>
    <mergeCell ref="B13:I13"/>
    <mergeCell ref="B6:I6"/>
    <mergeCell ref="B7:I7"/>
    <mergeCell ref="B8:I8"/>
    <mergeCell ref="B9:I9"/>
    <mergeCell ref="B14:I14"/>
    <mergeCell ref="A1:I1"/>
    <mergeCell ref="B2:I2"/>
    <mergeCell ref="B3:I3"/>
    <mergeCell ref="B4:I4"/>
    <mergeCell ref="B5:I5"/>
    <mergeCell ref="B16:I16"/>
    <mergeCell ref="B28:I28"/>
    <mergeCell ref="B18:I18"/>
    <mergeCell ref="B19:I19"/>
    <mergeCell ref="B20:I20"/>
    <mergeCell ref="B21:I21"/>
    <mergeCell ref="B22:I22"/>
    <mergeCell ref="B23:I23"/>
    <mergeCell ref="B27:I27"/>
    <mergeCell ref="B24:I24"/>
    <mergeCell ref="B17:I17"/>
    <mergeCell ref="B25:I25"/>
    <mergeCell ref="B26:I26"/>
    <mergeCell ref="B35:I35"/>
    <mergeCell ref="B36:I36"/>
    <mergeCell ref="B37:I37"/>
    <mergeCell ref="B29:I29"/>
    <mergeCell ref="B30:I30"/>
    <mergeCell ref="B31:I31"/>
    <mergeCell ref="B32:I32"/>
    <mergeCell ref="B34:I34"/>
    <mergeCell ref="B33:I33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buh-1</cp:lastModifiedBy>
  <cp:revision>3</cp:revision>
  <cp:lastPrinted>2023-11-13T13:36:11Z</cp:lastPrinted>
  <dcterms:created xsi:type="dcterms:W3CDTF">2021-03-13T10:25:40Z</dcterms:created>
  <dcterms:modified xsi:type="dcterms:W3CDTF">2025-06-25T11:44:24Z</dcterms:modified>
</cp:coreProperties>
</file>